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desire\Desktop\PRESUPUESTO 2023\"/>
    </mc:Choice>
  </mc:AlternateContent>
  <bookViews>
    <workbookView xWindow="0" yWindow="0" windowWidth="20490" windowHeight="7650"/>
  </bookViews>
  <sheets>
    <sheet name="Plantilla Ejecución " sheetId="1" r:id="rId1"/>
  </sheets>
  <definedNames>
    <definedName name="_xlnm.Print_Titles" localSheetId="0">'Plantilla Ejecución '!$1:$15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4" i="1"/>
  <c r="D24" i="1"/>
  <c r="C34" i="1"/>
  <c r="D34" i="1"/>
  <c r="C44" i="1"/>
  <c r="D44" i="1"/>
  <c r="D52" i="1"/>
  <c r="C60" i="1"/>
  <c r="D60" i="1"/>
  <c r="C70" i="1"/>
  <c r="D70" i="1"/>
  <c r="D75" i="1"/>
  <c r="D78" i="1"/>
  <c r="D97" i="1"/>
  <c r="C17" i="1" l="1"/>
  <c r="C82" i="1" s="1"/>
  <c r="C97" i="1" s="1"/>
</calcChain>
</file>

<file path=xl/sharedStrings.xml><?xml version="1.0" encoding="utf-8"?>
<sst xmlns="http://schemas.openxmlformats.org/spreadsheetml/2006/main" count="86" uniqueCount="86">
  <si>
    <t>MINISTERIO DE DEFENSA</t>
  </si>
  <si>
    <t>HOSPITAL CENTRAL DE LAS FUERZAS ARMAS</t>
  </si>
  <si>
    <t>Año 2024</t>
  </si>
  <si>
    <t xml:space="preserve">Ejecución de Gastos y Aplicaciones Financieras </t>
  </si>
  <si>
    <t>En RD$</t>
  </si>
  <si>
    <t>Detalle</t>
  </si>
  <si>
    <t xml:space="preserve">Total </t>
  </si>
  <si>
    <t>Presupesto Aprobado</t>
  </si>
  <si>
    <t>Prespuesto Modificado</t>
  </si>
  <si>
    <t>2 - GASTOS</t>
  </si>
  <si>
    <t>2.1-REMUNERACIONES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</si>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</sst>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3" fillId="0" borderId="4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0" fillId="0" borderId="0" xfId="1" applyFont="1"/>
    <xf numFmtId="0" fontId="3" fillId="0" borderId="6" xfId="0" applyFont="1" applyBorder="1" applyAlignment="1">
      <alignment horizontal="left" vertical="center" wrapText="1"/>
    </xf>
    <xf numFmtId="43" fontId="4" fillId="0" borderId="7" xfId="1" applyFont="1" applyBorder="1"/>
    <xf numFmtId="4" fontId="3" fillId="3" borderId="8" xfId="0" applyNumberFormat="1" applyFont="1" applyFill="1" applyBorder="1" applyAlignment="1">
      <alignment vertical="center" wrapText="1"/>
    </xf>
    <xf numFmtId="9" fontId="0" fillId="0" borderId="0" xfId="2" applyFont="1"/>
    <xf numFmtId="0" fontId="3" fillId="0" borderId="9" xfId="0" applyFont="1" applyBorder="1" applyAlignment="1">
      <alignment horizontal="left" vertical="center" wrapText="1"/>
    </xf>
    <xf numFmtId="43" fontId="4" fillId="0" borderId="10" xfId="1" applyFont="1" applyBorder="1"/>
    <xf numFmtId="43" fontId="3" fillId="0" borderId="11" xfId="1" applyFont="1" applyBorder="1" applyAlignment="1">
      <alignment vertical="center" wrapText="1"/>
    </xf>
    <xf numFmtId="4" fontId="3" fillId="0" borderId="12" xfId="1" applyNumberFormat="1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 indent="2"/>
    </xf>
    <xf numFmtId="43" fontId="4" fillId="0" borderId="1" xfId="0" applyNumberFormat="1" applyFont="1" applyBorder="1" applyAlignment="1">
      <alignment vertical="center" wrapText="1"/>
    </xf>
    <xf numFmtId="0" fontId="4" fillId="0" borderId="10" xfId="0" applyFont="1" applyBorder="1"/>
    <xf numFmtId="4" fontId="4" fillId="0" borderId="12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indent="2"/>
    </xf>
    <xf numFmtId="164" fontId="4" fillId="0" borderId="1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/>
    <xf numFmtId="43" fontId="4" fillId="0" borderId="12" xfId="1" applyFont="1" applyBorder="1" applyAlignment="1"/>
    <xf numFmtId="0" fontId="0" fillId="0" borderId="0" xfId="0" applyAlignment="1"/>
    <xf numFmtId="43" fontId="4" fillId="0" borderId="3" xfId="0" applyNumberFormat="1" applyFont="1" applyBorder="1" applyAlignment="1">
      <alignment vertical="center" wrapText="1"/>
    </xf>
    <xf numFmtId="43" fontId="4" fillId="0" borderId="2" xfId="1" applyFont="1" applyBorder="1"/>
    <xf numFmtId="4" fontId="4" fillId="0" borderId="2" xfId="0" applyNumberFormat="1" applyFont="1" applyBorder="1" applyAlignment="1">
      <alignment vertical="center" wrapText="1"/>
    </xf>
    <xf numFmtId="43" fontId="4" fillId="0" borderId="9" xfId="1" applyFont="1" applyBorder="1"/>
    <xf numFmtId="43" fontId="4" fillId="0" borderId="12" xfId="1" applyFont="1" applyBorder="1"/>
    <xf numFmtId="4" fontId="3" fillId="3" borderId="13" xfId="0" applyNumberFormat="1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vertical="center" wrapText="1"/>
    </xf>
    <xf numFmtId="4" fontId="3" fillId="3" borderId="14" xfId="0" applyNumberFormat="1" applyFont="1" applyFill="1" applyBorder="1" applyAlignment="1">
      <alignment vertical="center" wrapText="1"/>
    </xf>
    <xf numFmtId="43" fontId="4" fillId="0" borderId="15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16" xfId="0" applyFont="1" applyBorder="1"/>
    <xf numFmtId="43" fontId="4" fillId="0" borderId="3" xfId="1" applyFont="1" applyBorder="1"/>
    <xf numFmtId="4" fontId="4" fillId="0" borderId="3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 indent="2"/>
    </xf>
    <xf numFmtId="0" fontId="4" fillId="0" borderId="7" xfId="0" applyFont="1" applyBorder="1"/>
    <xf numFmtId="0" fontId="3" fillId="0" borderId="10" xfId="0" applyFont="1" applyBorder="1"/>
    <xf numFmtId="0" fontId="2" fillId="0" borderId="0" xfId="0" applyFont="1"/>
    <xf numFmtId="4" fontId="3" fillId="3" borderId="1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4" xfId="0" applyFont="1" applyBorder="1" applyAlignment="1">
      <alignment horizontal="left" vertical="center" indent="2"/>
    </xf>
    <xf numFmtId="4" fontId="4" fillId="0" borderId="1" xfId="0" applyNumberFormat="1" applyFont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4" fontId="4" fillId="0" borderId="12" xfId="0" applyNumberFormat="1" applyFont="1" applyBorder="1"/>
    <xf numFmtId="0" fontId="3" fillId="0" borderId="19" xfId="0" applyFont="1" applyBorder="1" applyAlignment="1">
      <alignment horizontal="left" vertical="center" wrapText="1"/>
    </xf>
    <xf numFmtId="164" fontId="3" fillId="0" borderId="20" xfId="0" applyNumberFormat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0" fontId="4" fillId="0" borderId="0" xfId="0" applyFont="1" applyBorder="1"/>
    <xf numFmtId="4" fontId="4" fillId="0" borderId="12" xfId="0" applyNumberFormat="1" applyFont="1" applyBorder="1" applyAlignment="1"/>
    <xf numFmtId="0" fontId="3" fillId="0" borderId="9" xfId="0" applyFont="1" applyBorder="1" applyAlignment="1">
      <alignment horizontal="left" vertical="center"/>
    </xf>
    <xf numFmtId="0" fontId="4" fillId="0" borderId="1" xfId="0" applyFont="1" applyBorder="1"/>
    <xf numFmtId="4" fontId="4" fillId="0" borderId="3" xfId="0" applyNumberFormat="1" applyFont="1" applyBorder="1"/>
    <xf numFmtId="0" fontId="4" fillId="0" borderId="4" xfId="0" applyFont="1" applyBorder="1"/>
    <xf numFmtId="0" fontId="3" fillId="2" borderId="4" xfId="0" applyFont="1" applyFill="1" applyBorder="1" applyAlignment="1">
      <alignment horizontal="left" vertical="center"/>
    </xf>
    <xf numFmtId="164" fontId="3" fillId="2" borderId="16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43" fontId="4" fillId="0" borderId="12" xfId="1" applyFont="1" applyBorder="1" applyAlignment="1">
      <alignment wrapText="1"/>
    </xf>
    <xf numFmtId="0" fontId="3" fillId="2" borderId="2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2009775</xdr:colOff>
      <xdr:row>6</xdr:row>
      <xdr:rowOff>131878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9775" cy="1274878"/>
        </a:xfrm>
        <a:prstGeom prst="rect">
          <a:avLst/>
        </a:prstGeom>
      </xdr:spPr>
    </xdr:pic>
    <xdr:clientData/>
  </xdr:twoCellAnchor>
  <xdr:twoCellAnchor editAs="oneCell">
    <xdr:from>
      <xdr:col>1</xdr:col>
      <xdr:colOff>2299608</xdr:colOff>
      <xdr:row>0</xdr:row>
      <xdr:rowOff>136072</xdr:rowOff>
    </xdr:from>
    <xdr:to>
      <xdr:col>2</xdr:col>
      <xdr:colOff>1973036</xdr:colOff>
      <xdr:row>7</xdr:row>
      <xdr:rowOff>163285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8429" y="136072"/>
          <a:ext cx="2041071" cy="1360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128"/>
  <sheetViews>
    <sheetView showGridLines="0" tabSelected="1" zoomScale="70" zoomScaleNormal="70" workbookViewId="0">
      <selection activeCell="A11" sqref="A11:D11"/>
    </sheetView>
  </sheetViews>
  <sheetFormatPr baseColWidth="10" defaultColWidth="9.140625" defaultRowHeight="15" x14ac:dyDescent="0.25"/>
  <cols>
    <col min="1" max="1" width="46.28515625" customWidth="1"/>
    <col min="2" max="2" width="35.42578125" customWidth="1"/>
    <col min="3" max="3" width="42.85546875" customWidth="1"/>
    <col min="4" max="4" width="65.42578125" customWidth="1"/>
    <col min="6" max="6" width="96.7109375" bestFit="1" customWidth="1"/>
    <col min="7" max="7" width="10.85546875" bestFit="1" customWidth="1"/>
    <col min="8" max="15" width="6" bestFit="1" customWidth="1"/>
    <col min="16" max="17" width="7" bestFit="1" customWidth="1"/>
  </cols>
  <sheetData>
    <row r="9" spans="1:17" ht="18.75" x14ac:dyDescent="0.3">
      <c r="A9" s="1" t="s">
        <v>0</v>
      </c>
      <c r="B9" s="1"/>
      <c r="C9" s="1"/>
      <c r="D9" s="1"/>
      <c r="F9" s="2"/>
    </row>
    <row r="10" spans="1:17" ht="18.75" customHeight="1" x14ac:dyDescent="0.25">
      <c r="A10" s="1" t="s">
        <v>1</v>
      </c>
      <c r="B10" s="1"/>
      <c r="C10" s="1"/>
      <c r="D10" s="1"/>
      <c r="F10" s="3"/>
    </row>
    <row r="11" spans="1:17" ht="18.75" x14ac:dyDescent="0.25">
      <c r="A11" s="1" t="s">
        <v>2</v>
      </c>
      <c r="B11" s="1"/>
      <c r="C11" s="1"/>
      <c r="D11" s="1"/>
      <c r="F11" s="3"/>
    </row>
    <row r="12" spans="1:17" ht="18.75" customHeight="1" x14ac:dyDescent="0.25">
      <c r="A12" s="1" t="s">
        <v>3</v>
      </c>
      <c r="B12" s="1"/>
      <c r="C12" s="1"/>
      <c r="D12" s="1"/>
      <c r="F12" s="3"/>
    </row>
    <row r="13" spans="1:17" ht="19.5" customHeight="1" x14ac:dyDescent="0.3">
      <c r="A13" s="4" t="s">
        <v>4</v>
      </c>
      <c r="B13" s="4"/>
      <c r="C13" s="4"/>
      <c r="D13" s="4"/>
      <c r="F13" s="3"/>
    </row>
    <row r="14" spans="1:17" ht="18.75" customHeight="1" x14ac:dyDescent="0.3">
      <c r="A14" s="5"/>
      <c r="B14" s="5"/>
      <c r="C14" s="5"/>
      <c r="D14" s="5"/>
      <c r="F14" s="3"/>
    </row>
    <row r="15" spans="1:17" ht="37.5" x14ac:dyDescent="0.25">
      <c r="A15" s="6" t="s">
        <v>5</v>
      </c>
      <c r="B15" s="78" t="s">
        <v>6</v>
      </c>
      <c r="C15" s="7" t="s">
        <v>7</v>
      </c>
      <c r="D15" s="7" t="s">
        <v>8</v>
      </c>
      <c r="P15" s="8"/>
      <c r="Q15" s="8"/>
    </row>
    <row r="16" spans="1:17" ht="18.75" x14ac:dyDescent="0.25">
      <c r="A16" s="9"/>
      <c r="B16" s="10"/>
      <c r="C16" s="11"/>
      <c r="D16" s="11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8" ht="19.5" thickBot="1" x14ac:dyDescent="0.35">
      <c r="A17" s="13" t="s">
        <v>9</v>
      </c>
      <c r="B17" s="14"/>
      <c r="C17" s="15">
        <f>+C18+C24+C34+C44+C60+C70</f>
        <v>930375301</v>
      </c>
      <c r="D17" s="40"/>
      <c r="H17" s="16"/>
    </row>
    <row r="18" spans="1:8" ht="37.5" x14ac:dyDescent="0.3">
      <c r="A18" s="17" t="s">
        <v>10</v>
      </c>
      <c r="B18" s="18"/>
      <c r="C18" s="19">
        <f>+C19+C20+C23+C22</f>
        <v>752506584</v>
      </c>
      <c r="D18" s="20"/>
      <c r="H18" s="16"/>
    </row>
    <row r="19" spans="1:8" ht="18.75" x14ac:dyDescent="0.3">
      <c r="A19" s="21" t="s">
        <v>11</v>
      </c>
      <c r="B19" s="18"/>
      <c r="C19" s="22">
        <v>568616213</v>
      </c>
      <c r="D19" s="38"/>
    </row>
    <row r="20" spans="1:8" ht="18.75" x14ac:dyDescent="0.3">
      <c r="A20" s="21" t="s">
        <v>12</v>
      </c>
      <c r="B20" s="23"/>
      <c r="C20" s="22">
        <v>109608658</v>
      </c>
      <c r="D20" s="38"/>
    </row>
    <row r="21" spans="1:8" ht="18.75" customHeight="1" x14ac:dyDescent="0.3">
      <c r="A21" s="25" t="s">
        <v>13</v>
      </c>
      <c r="B21" s="23"/>
      <c r="C21" s="26"/>
      <c r="D21" s="38"/>
    </row>
    <row r="22" spans="1:8" s="29" customFormat="1" ht="18" customHeight="1" x14ac:dyDescent="0.3">
      <c r="A22" s="27" t="s">
        <v>14</v>
      </c>
      <c r="B22" s="28"/>
      <c r="C22" s="22">
        <v>57883476</v>
      </c>
      <c r="D22" s="77">
        <v>0</v>
      </c>
    </row>
    <row r="23" spans="1:8" s="33" customFormat="1" ht="18.75" x14ac:dyDescent="0.3">
      <c r="A23" s="30" t="s">
        <v>15</v>
      </c>
      <c r="B23" s="31"/>
      <c r="C23" s="22">
        <v>16398237</v>
      </c>
      <c r="D23" s="32">
        <v>0</v>
      </c>
    </row>
    <row r="24" spans="1:8" ht="37.5" x14ac:dyDescent="0.3">
      <c r="A24" s="17" t="s">
        <v>16</v>
      </c>
      <c r="B24" s="23"/>
      <c r="C24" s="15">
        <f>SUM(C25:C33)</f>
        <v>42110954.619999997</v>
      </c>
      <c r="D24" s="41">
        <f t="shared" ref="D24" si="0">SUM(D25:D33)</f>
        <v>0</v>
      </c>
    </row>
    <row r="25" spans="1:8" ht="18.75" x14ac:dyDescent="0.3">
      <c r="A25" s="21" t="s">
        <v>17</v>
      </c>
      <c r="B25" s="23"/>
      <c r="C25" s="34">
        <v>33490000</v>
      </c>
      <c r="D25" s="35">
        <v>0</v>
      </c>
    </row>
    <row r="26" spans="1:8" ht="18.75" x14ac:dyDescent="0.3">
      <c r="A26" s="25" t="s">
        <v>18</v>
      </c>
      <c r="B26" s="23"/>
      <c r="C26" s="26">
        <v>0</v>
      </c>
      <c r="D26" s="38">
        <v>0</v>
      </c>
    </row>
    <row r="27" spans="1:8" ht="18.75" x14ac:dyDescent="0.3">
      <c r="A27" s="21" t="s">
        <v>19</v>
      </c>
      <c r="B27" s="23"/>
      <c r="C27" s="26">
        <v>0</v>
      </c>
      <c r="D27" s="38">
        <v>0</v>
      </c>
    </row>
    <row r="28" spans="1:8" ht="18" customHeight="1" x14ac:dyDescent="0.3">
      <c r="A28" s="21" t="s">
        <v>20</v>
      </c>
      <c r="B28" s="23"/>
      <c r="C28" s="22">
        <v>60000</v>
      </c>
      <c r="D28" s="38">
        <v>0</v>
      </c>
    </row>
    <row r="29" spans="1:8" ht="18.75" x14ac:dyDescent="0.3">
      <c r="A29" s="21" t="s">
        <v>21</v>
      </c>
      <c r="B29" s="23"/>
      <c r="C29" s="22">
        <v>1640000</v>
      </c>
      <c r="D29" s="38">
        <v>0</v>
      </c>
    </row>
    <row r="30" spans="1:8" ht="18.75" x14ac:dyDescent="0.3">
      <c r="A30" s="21" t="s">
        <v>22</v>
      </c>
      <c r="B30" s="23"/>
      <c r="C30" s="22">
        <v>100000</v>
      </c>
      <c r="D30" s="38">
        <v>0</v>
      </c>
    </row>
    <row r="31" spans="1:8" ht="75" x14ac:dyDescent="0.3">
      <c r="A31" s="21" t="s">
        <v>23</v>
      </c>
      <c r="B31" s="23"/>
      <c r="C31" s="22">
        <v>3715002.68</v>
      </c>
      <c r="D31" s="38">
        <v>0</v>
      </c>
    </row>
    <row r="32" spans="1:8" ht="56.25" x14ac:dyDescent="0.3">
      <c r="A32" s="21" t="s">
        <v>24</v>
      </c>
      <c r="B32" s="23"/>
      <c r="C32" s="22">
        <v>1209952.94</v>
      </c>
      <c r="D32" s="38">
        <v>0</v>
      </c>
    </row>
    <row r="33" spans="1:4" ht="18.75" x14ac:dyDescent="0.3">
      <c r="A33" s="25" t="s">
        <v>25</v>
      </c>
      <c r="B33" s="23"/>
      <c r="C33" s="22">
        <v>1895999</v>
      </c>
      <c r="D33" s="45">
        <v>0</v>
      </c>
    </row>
    <row r="34" spans="1:4" ht="37.5" x14ac:dyDescent="0.3">
      <c r="A34" s="17" t="s">
        <v>26</v>
      </c>
      <c r="B34" s="23"/>
      <c r="C34" s="39">
        <f t="shared" ref="C34:D34" si="1">SUM(C35:C43)</f>
        <v>125874421.38</v>
      </c>
      <c r="D34" s="40">
        <f t="shared" si="1"/>
        <v>0</v>
      </c>
    </row>
    <row r="35" spans="1:4" ht="18.75" x14ac:dyDescent="0.3">
      <c r="A35" s="25" t="s">
        <v>27</v>
      </c>
      <c r="B35" s="23"/>
      <c r="C35" s="42">
        <v>27679535.100000001</v>
      </c>
      <c r="D35" s="38">
        <v>0</v>
      </c>
    </row>
    <row r="36" spans="1:4" ht="18.75" x14ac:dyDescent="0.3">
      <c r="A36" s="21" t="s">
        <v>28</v>
      </c>
      <c r="B36" s="23"/>
      <c r="C36" s="42">
        <v>1150000</v>
      </c>
      <c r="D36" s="38">
        <v>0</v>
      </c>
    </row>
    <row r="37" spans="1:4" ht="18.75" x14ac:dyDescent="0.3">
      <c r="A37" s="25" t="s">
        <v>29</v>
      </c>
      <c r="B37" s="23"/>
      <c r="C37" s="42">
        <v>2031615.28</v>
      </c>
      <c r="D37" s="38">
        <v>0</v>
      </c>
    </row>
    <row r="38" spans="1:4" ht="37.5" x14ac:dyDescent="0.3">
      <c r="A38" s="21" t="s">
        <v>30</v>
      </c>
      <c r="B38" s="23"/>
      <c r="C38" s="42">
        <v>27125000</v>
      </c>
      <c r="D38" s="38">
        <v>0</v>
      </c>
    </row>
    <row r="39" spans="1:4" ht="18.75" x14ac:dyDescent="0.3">
      <c r="A39" s="25" t="s">
        <v>31</v>
      </c>
      <c r="B39" s="23"/>
      <c r="C39" s="42">
        <v>100100</v>
      </c>
      <c r="D39" s="38">
        <v>0</v>
      </c>
    </row>
    <row r="40" spans="1:4" ht="56.25" x14ac:dyDescent="0.3">
      <c r="A40" s="43" t="s">
        <v>32</v>
      </c>
      <c r="B40" s="44"/>
      <c r="C40" s="42">
        <v>1290000</v>
      </c>
      <c r="D40" s="45">
        <v>0</v>
      </c>
    </row>
    <row r="41" spans="1:4" ht="56.25" x14ac:dyDescent="0.3">
      <c r="A41" s="47" t="s">
        <v>33</v>
      </c>
      <c r="B41" s="48"/>
      <c r="C41" s="42">
        <v>31311541</v>
      </c>
      <c r="D41" s="38">
        <v>0</v>
      </c>
    </row>
    <row r="42" spans="1:4" ht="75" x14ac:dyDescent="0.3">
      <c r="A42" s="21" t="s">
        <v>34</v>
      </c>
      <c r="B42" s="23"/>
      <c r="C42" s="42">
        <v>0</v>
      </c>
      <c r="D42" s="38"/>
    </row>
    <row r="43" spans="1:4" ht="37.5" x14ac:dyDescent="0.3">
      <c r="A43" s="21" t="s">
        <v>35</v>
      </c>
      <c r="B43" s="23"/>
      <c r="C43" s="42">
        <v>35186630</v>
      </c>
      <c r="D43" s="45">
        <v>0</v>
      </c>
    </row>
    <row r="44" spans="1:4" s="50" customFormat="1" ht="37.5" x14ac:dyDescent="0.3">
      <c r="A44" s="17" t="s">
        <v>36</v>
      </c>
      <c r="B44" s="49"/>
      <c r="C44" s="15">
        <f>SUM(C45:C51)</f>
        <v>0</v>
      </c>
      <c r="D44" s="40">
        <f>SUM(D45:D51)</f>
        <v>0</v>
      </c>
    </row>
    <row r="45" spans="1:4" ht="56.25" x14ac:dyDescent="0.3">
      <c r="A45" s="21" t="s">
        <v>37</v>
      </c>
      <c r="B45" s="23"/>
      <c r="C45" s="26"/>
      <c r="D45" s="24">
        <v>0</v>
      </c>
    </row>
    <row r="46" spans="1:4" ht="56.25" x14ac:dyDescent="0.3">
      <c r="A46" s="21" t="s">
        <v>38</v>
      </c>
      <c r="B46" s="23"/>
      <c r="C46" s="26"/>
      <c r="D46" s="24">
        <v>0</v>
      </c>
    </row>
    <row r="47" spans="1:4" ht="56.25" x14ac:dyDescent="0.3">
      <c r="A47" s="21" t="s">
        <v>39</v>
      </c>
      <c r="B47" s="23"/>
      <c r="C47" s="26"/>
      <c r="D47" s="24">
        <v>0</v>
      </c>
    </row>
    <row r="48" spans="1:4" ht="56.25" x14ac:dyDescent="0.3">
      <c r="A48" s="21" t="s">
        <v>40</v>
      </c>
      <c r="B48" s="23"/>
      <c r="C48" s="26"/>
      <c r="D48" s="24">
        <v>0</v>
      </c>
    </row>
    <row r="49" spans="1:7" ht="56.25" x14ac:dyDescent="0.3">
      <c r="A49" s="21" t="s">
        <v>41</v>
      </c>
      <c r="B49" s="23"/>
      <c r="C49" s="26"/>
      <c r="D49" s="24">
        <v>0</v>
      </c>
    </row>
    <row r="50" spans="1:7" ht="56.25" x14ac:dyDescent="0.3">
      <c r="A50" s="21" t="s">
        <v>42</v>
      </c>
      <c r="B50" s="23"/>
      <c r="C50" s="26"/>
      <c r="D50" s="24">
        <v>0</v>
      </c>
    </row>
    <row r="51" spans="1:7" ht="56.25" x14ac:dyDescent="0.3">
      <c r="A51" s="21" t="s">
        <v>43</v>
      </c>
      <c r="B51" s="23"/>
      <c r="C51" s="26"/>
      <c r="D51" s="46">
        <v>0</v>
      </c>
    </row>
    <row r="52" spans="1:7" ht="37.5" x14ac:dyDescent="0.3">
      <c r="A52" s="17" t="s">
        <v>44</v>
      </c>
      <c r="B52" s="23"/>
      <c r="C52" s="15"/>
      <c r="D52" s="51">
        <f t="shared" ref="D52" si="2">SUM(D53:D59)</f>
        <v>0</v>
      </c>
    </row>
    <row r="53" spans="1:7" ht="37.5" x14ac:dyDescent="0.3">
      <c r="A53" s="21" t="s">
        <v>45</v>
      </c>
      <c r="B53" s="23"/>
      <c r="C53" s="26"/>
      <c r="D53" s="24">
        <v>0</v>
      </c>
    </row>
    <row r="54" spans="1:7" ht="56.25" x14ac:dyDescent="0.3">
      <c r="A54" s="21" t="s">
        <v>46</v>
      </c>
      <c r="B54" s="23"/>
      <c r="C54" s="26"/>
      <c r="D54" s="24">
        <v>0</v>
      </c>
    </row>
    <row r="55" spans="1:7" ht="56.25" x14ac:dyDescent="0.3">
      <c r="A55" s="21" t="s">
        <v>47</v>
      </c>
      <c r="B55" s="23"/>
      <c r="C55" s="26"/>
      <c r="D55" s="24">
        <v>0</v>
      </c>
    </row>
    <row r="56" spans="1:7" ht="56.25" x14ac:dyDescent="0.3">
      <c r="A56" s="43" t="s">
        <v>48</v>
      </c>
      <c r="B56" s="44"/>
      <c r="C56" s="26"/>
      <c r="D56" s="46">
        <v>0</v>
      </c>
    </row>
    <row r="57" spans="1:7" ht="56.25" x14ac:dyDescent="0.3">
      <c r="A57" s="47" t="s">
        <v>49</v>
      </c>
      <c r="B57" s="48"/>
      <c r="C57" s="26"/>
      <c r="D57" s="36">
        <v>0</v>
      </c>
    </row>
    <row r="58" spans="1:7" ht="37.5" x14ac:dyDescent="0.3">
      <c r="A58" s="21" t="s">
        <v>50</v>
      </c>
      <c r="B58" s="23"/>
      <c r="C58" s="26"/>
      <c r="D58" s="24">
        <v>0</v>
      </c>
    </row>
    <row r="59" spans="1:7" ht="56.25" x14ac:dyDescent="0.3">
      <c r="A59" s="21" t="s">
        <v>51</v>
      </c>
      <c r="B59" s="23"/>
      <c r="C59" s="26"/>
      <c r="D59" s="46">
        <v>0</v>
      </c>
    </row>
    <row r="60" spans="1:7" ht="37.5" x14ac:dyDescent="0.3">
      <c r="A60" s="17" t="s">
        <v>52</v>
      </c>
      <c r="B60" s="23"/>
      <c r="C60" s="15">
        <f>SUM(C61:C69)</f>
        <v>9883341</v>
      </c>
      <c r="D60" s="40">
        <f t="shared" ref="D60" si="3">SUM(D61:D69)</f>
        <v>0</v>
      </c>
      <c r="G60" s="52"/>
    </row>
    <row r="61" spans="1:7" ht="18.75" x14ac:dyDescent="0.3">
      <c r="A61" s="21" t="s">
        <v>53</v>
      </c>
      <c r="B61" s="23"/>
      <c r="C61" s="22">
        <v>2100000</v>
      </c>
      <c r="D61" s="37">
        <v>0</v>
      </c>
    </row>
    <row r="62" spans="1:7" ht="37.5" x14ac:dyDescent="0.3">
      <c r="A62" s="21" t="s">
        <v>54</v>
      </c>
      <c r="B62" s="23"/>
      <c r="C62" s="22">
        <v>73367</v>
      </c>
      <c r="D62" s="38">
        <v>0</v>
      </c>
    </row>
    <row r="63" spans="1:7" ht="56.25" x14ac:dyDescent="0.3">
      <c r="A63" s="21" t="s">
        <v>55</v>
      </c>
      <c r="B63" s="23"/>
      <c r="C63" s="22">
        <v>6279974</v>
      </c>
      <c r="D63" s="24">
        <v>0</v>
      </c>
    </row>
    <row r="64" spans="1:7" ht="56.25" x14ac:dyDescent="0.3">
      <c r="A64" s="21" t="s">
        <v>56</v>
      </c>
      <c r="B64" s="23"/>
      <c r="C64" s="22">
        <v>0</v>
      </c>
      <c r="D64" s="24">
        <v>0</v>
      </c>
    </row>
    <row r="65" spans="1:4" ht="37.5" x14ac:dyDescent="0.3">
      <c r="A65" s="21" t="s">
        <v>57</v>
      </c>
      <c r="B65" s="23"/>
      <c r="C65" s="22">
        <v>1330000</v>
      </c>
      <c r="D65" s="24">
        <v>0</v>
      </c>
    </row>
    <row r="66" spans="1:4" ht="27.75" customHeight="1" x14ac:dyDescent="0.3">
      <c r="A66" s="21" t="s">
        <v>58</v>
      </c>
      <c r="B66" s="23"/>
      <c r="C66" s="22"/>
      <c r="D66" s="24">
        <v>0</v>
      </c>
    </row>
    <row r="67" spans="1:4" ht="19.5" customHeight="1" x14ac:dyDescent="0.3">
      <c r="A67" s="21" t="s">
        <v>59</v>
      </c>
      <c r="B67" s="23"/>
      <c r="C67" s="22"/>
      <c r="D67" s="24">
        <v>0</v>
      </c>
    </row>
    <row r="68" spans="1:4" ht="18.75" x14ac:dyDescent="0.3">
      <c r="A68" s="21" t="s">
        <v>60</v>
      </c>
      <c r="B68" s="23"/>
      <c r="C68" s="22">
        <v>0</v>
      </c>
      <c r="D68" s="24">
        <v>0</v>
      </c>
    </row>
    <row r="69" spans="1:4" ht="35.25" customHeight="1" x14ac:dyDescent="0.3">
      <c r="A69" s="21" t="s">
        <v>61</v>
      </c>
      <c r="B69" s="23"/>
      <c r="C69" s="22">
        <v>100000</v>
      </c>
      <c r="D69" s="46">
        <v>0</v>
      </c>
    </row>
    <row r="70" spans="1:4" ht="18.75" x14ac:dyDescent="0.3">
      <c r="A70" s="17" t="s">
        <v>62</v>
      </c>
      <c r="B70" s="23"/>
      <c r="C70" s="15">
        <f>+C71</f>
        <v>0</v>
      </c>
      <c r="D70" s="40">
        <f t="shared" ref="D70" si="4">SUM(D71:D74)</f>
        <v>0</v>
      </c>
    </row>
    <row r="71" spans="1:4" ht="37.5" x14ac:dyDescent="0.3">
      <c r="A71" s="21" t="s">
        <v>63</v>
      </c>
      <c r="B71" s="23"/>
      <c r="C71" s="26">
        <v>0</v>
      </c>
      <c r="D71" s="24">
        <v>0</v>
      </c>
    </row>
    <row r="72" spans="1:4" ht="18.75" x14ac:dyDescent="0.3">
      <c r="A72" s="21" t="s">
        <v>64</v>
      </c>
      <c r="B72" s="23"/>
      <c r="C72" s="26"/>
      <c r="D72" s="24">
        <v>0</v>
      </c>
    </row>
    <row r="73" spans="1:4" ht="18.75" x14ac:dyDescent="0.3">
      <c r="A73" s="53" t="s">
        <v>65</v>
      </c>
      <c r="B73" s="44"/>
      <c r="C73" s="26"/>
      <c r="D73" s="46">
        <v>0</v>
      </c>
    </row>
    <row r="74" spans="1:4" ht="75" x14ac:dyDescent="0.3">
      <c r="A74" s="47" t="s">
        <v>66</v>
      </c>
      <c r="B74" s="48"/>
      <c r="C74" s="26"/>
      <c r="D74" s="54">
        <v>0</v>
      </c>
    </row>
    <row r="75" spans="1:4" ht="56.25" x14ac:dyDescent="0.3">
      <c r="A75" s="17" t="s">
        <v>67</v>
      </c>
      <c r="B75" s="23"/>
      <c r="C75" s="15"/>
      <c r="D75" s="40">
        <f t="shared" ref="D75" si="5">SUM(D76:D77)</f>
        <v>0</v>
      </c>
    </row>
    <row r="76" spans="1:4" ht="37.5" x14ac:dyDescent="0.3">
      <c r="A76" s="21" t="s">
        <v>68</v>
      </c>
      <c r="B76" s="23"/>
      <c r="C76" s="26"/>
      <c r="D76" s="24">
        <v>0</v>
      </c>
    </row>
    <row r="77" spans="1:4" ht="56.25" x14ac:dyDescent="0.3">
      <c r="A77" s="21" t="s">
        <v>69</v>
      </c>
      <c r="B77" s="23"/>
      <c r="C77" s="26"/>
      <c r="D77" s="46">
        <v>0</v>
      </c>
    </row>
    <row r="78" spans="1:4" ht="18.75" x14ac:dyDescent="0.3">
      <c r="A78" s="17" t="s">
        <v>70</v>
      </c>
      <c r="B78" s="23"/>
      <c r="C78" s="15"/>
      <c r="D78" s="40">
        <f t="shared" ref="D78" si="6">SUM(D79:D81)</f>
        <v>0</v>
      </c>
    </row>
    <row r="79" spans="1:4" ht="18.75" x14ac:dyDescent="0.3">
      <c r="A79" s="25" t="s">
        <v>71</v>
      </c>
      <c r="B79" s="23"/>
      <c r="C79" s="26"/>
      <c r="D79" s="24">
        <v>0</v>
      </c>
    </row>
    <row r="80" spans="1:4" ht="18.75" x14ac:dyDescent="0.3">
      <c r="A80" s="25" t="s">
        <v>72</v>
      </c>
      <c r="B80" s="23"/>
      <c r="C80" s="26"/>
      <c r="D80" s="24">
        <v>0</v>
      </c>
    </row>
    <row r="81" spans="1:4" ht="56.25" x14ac:dyDescent="0.3">
      <c r="A81" s="21" t="s">
        <v>73</v>
      </c>
      <c r="B81" s="23"/>
      <c r="C81" s="26"/>
      <c r="D81" s="46">
        <v>0</v>
      </c>
    </row>
    <row r="82" spans="1:4" ht="18.75" x14ac:dyDescent="0.25">
      <c r="A82" s="55" t="s">
        <v>74</v>
      </c>
      <c r="B82" s="56"/>
      <c r="C82" s="15">
        <f>+C17</f>
        <v>930375301</v>
      </c>
      <c r="D82" s="40">
        <v>0</v>
      </c>
    </row>
    <row r="83" spans="1:4" ht="18.75" x14ac:dyDescent="0.3">
      <c r="A83" s="27"/>
      <c r="B83" s="23"/>
      <c r="C83" s="57"/>
      <c r="D83" s="38"/>
    </row>
    <row r="84" spans="1:4" ht="18.75" x14ac:dyDescent="0.3">
      <c r="A84" s="59" t="s">
        <v>75</v>
      </c>
      <c r="B84" s="60"/>
      <c r="C84" s="61"/>
      <c r="D84" s="58">
        <v>0</v>
      </c>
    </row>
    <row r="85" spans="1:4" ht="37.5" x14ac:dyDescent="0.3">
      <c r="A85" s="17" t="s">
        <v>76</v>
      </c>
      <c r="B85" s="62"/>
      <c r="C85" s="26">
        <v>0</v>
      </c>
      <c r="D85" s="58">
        <v>0</v>
      </c>
    </row>
    <row r="86" spans="1:4" ht="56.25" x14ac:dyDescent="0.3">
      <c r="A86" s="21" t="s">
        <v>77</v>
      </c>
      <c r="B86" s="62"/>
      <c r="C86" s="26">
        <v>0</v>
      </c>
      <c r="D86" s="63">
        <v>0</v>
      </c>
    </row>
    <row r="87" spans="1:4" ht="56.25" x14ac:dyDescent="0.3">
      <c r="A87" s="21" t="s">
        <v>78</v>
      </c>
      <c r="B87" s="62"/>
      <c r="C87" s="61"/>
      <c r="D87" s="58">
        <v>0</v>
      </c>
    </row>
    <row r="88" spans="1:4" ht="18.75" x14ac:dyDescent="0.3">
      <c r="A88" s="17" t="s">
        <v>79</v>
      </c>
      <c r="B88" s="62"/>
      <c r="C88" s="26">
        <v>0</v>
      </c>
      <c r="D88" s="58">
        <v>0</v>
      </c>
    </row>
    <row r="89" spans="1:4" ht="18.75" x14ac:dyDescent="0.3">
      <c r="A89" s="25" t="s">
        <v>80</v>
      </c>
      <c r="B89" s="62"/>
      <c r="C89" s="26">
        <v>0</v>
      </c>
      <c r="D89" s="58">
        <v>0</v>
      </c>
    </row>
    <row r="90" spans="1:4" ht="18.75" x14ac:dyDescent="0.3">
      <c r="A90" s="25" t="s">
        <v>81</v>
      </c>
      <c r="B90" s="62"/>
      <c r="C90" s="61"/>
      <c r="D90" s="58">
        <v>0</v>
      </c>
    </row>
    <row r="91" spans="1:4" ht="18.75" x14ac:dyDescent="0.3">
      <c r="A91" s="25"/>
      <c r="B91" s="62"/>
      <c r="C91" s="26">
        <v>0</v>
      </c>
      <c r="D91" s="58">
        <v>0</v>
      </c>
    </row>
    <row r="92" spans="1:4" ht="18.75" x14ac:dyDescent="0.3">
      <c r="A92" s="25"/>
      <c r="B92" s="62"/>
      <c r="C92" s="61"/>
      <c r="D92" s="58">
        <v>0</v>
      </c>
    </row>
    <row r="93" spans="1:4" ht="18.75" x14ac:dyDescent="0.3">
      <c r="A93" s="64" t="s">
        <v>82</v>
      </c>
      <c r="B93" s="62"/>
      <c r="C93" s="65"/>
      <c r="D93" s="58">
        <v>0</v>
      </c>
    </row>
    <row r="94" spans="1:4" ht="56.25" x14ac:dyDescent="0.3">
      <c r="A94" s="21" t="s">
        <v>83</v>
      </c>
      <c r="B94" s="62"/>
      <c r="C94" s="61"/>
      <c r="D94" s="66">
        <v>0</v>
      </c>
    </row>
    <row r="95" spans="1:4" ht="37.5" x14ac:dyDescent="0.25">
      <c r="A95" s="55" t="s">
        <v>84</v>
      </c>
      <c r="B95" s="56"/>
      <c r="C95" s="51">
        <v>0</v>
      </c>
      <c r="D95" s="40">
        <v>0</v>
      </c>
    </row>
    <row r="96" spans="1:4" ht="18.75" x14ac:dyDescent="0.3">
      <c r="A96" s="67"/>
      <c r="B96" s="44"/>
      <c r="C96" s="45"/>
      <c r="D96" s="45"/>
    </row>
    <row r="97" spans="1:6" ht="21" customHeight="1" x14ac:dyDescent="0.25">
      <c r="A97" s="68" t="s">
        <v>85</v>
      </c>
      <c r="B97" s="69"/>
      <c r="C97" s="70">
        <f t="shared" ref="C97" si="7">+C82+C95</f>
        <v>930375301</v>
      </c>
      <c r="D97" s="70">
        <f>+D82+D95+D17</f>
        <v>0</v>
      </c>
      <c r="F97" s="52"/>
    </row>
    <row r="98" spans="1:6" ht="18.75" x14ac:dyDescent="0.3">
      <c r="A98" s="2"/>
      <c r="B98" s="71"/>
      <c r="C98" s="71"/>
      <c r="D98" s="71"/>
    </row>
    <row r="99" spans="1:6" ht="18.75" x14ac:dyDescent="0.3">
      <c r="A99" s="72"/>
      <c r="B99" s="71"/>
      <c r="C99" s="71"/>
      <c r="D99" s="71"/>
    </row>
    <row r="100" spans="1:6" ht="18.75" x14ac:dyDescent="0.3">
      <c r="A100" s="72"/>
      <c r="B100" s="71"/>
      <c r="C100" s="71"/>
      <c r="D100" s="71"/>
    </row>
    <row r="101" spans="1:6" ht="18.75" x14ac:dyDescent="0.3">
      <c r="A101" s="72"/>
      <c r="B101" s="71"/>
      <c r="C101" s="71"/>
      <c r="D101" s="71"/>
    </row>
    <row r="102" spans="1:6" ht="18.75" x14ac:dyDescent="0.3">
      <c r="A102" s="72"/>
      <c r="B102" s="71"/>
      <c r="C102" s="71"/>
      <c r="D102" s="71"/>
    </row>
    <row r="103" spans="1:6" ht="18.75" x14ac:dyDescent="0.3">
      <c r="A103" s="72"/>
      <c r="B103" s="71"/>
      <c r="C103" s="71"/>
      <c r="D103" s="71"/>
    </row>
    <row r="104" spans="1:6" ht="18.75" x14ac:dyDescent="0.3">
      <c r="A104" s="72"/>
      <c r="B104" s="71"/>
      <c r="C104" s="71"/>
      <c r="D104" s="71"/>
    </row>
    <row r="105" spans="1:6" ht="18.75" x14ac:dyDescent="0.3">
      <c r="A105" s="72"/>
      <c r="B105" s="71"/>
      <c r="C105" s="71"/>
      <c r="D105" s="71"/>
    </row>
    <row r="106" spans="1:6" ht="18.75" x14ac:dyDescent="0.3">
      <c r="A106" s="72"/>
      <c r="B106" s="71"/>
      <c r="C106" s="71"/>
      <c r="D106" s="71"/>
    </row>
    <row r="107" spans="1:6" ht="18.75" x14ac:dyDescent="0.3">
      <c r="A107" s="72"/>
      <c r="B107" s="71"/>
      <c r="C107" s="71"/>
      <c r="D107" s="71"/>
    </row>
    <row r="108" spans="1:6" ht="23.25" x14ac:dyDescent="0.25">
      <c r="A108" s="73"/>
      <c r="B108" s="73"/>
      <c r="C108" s="73"/>
      <c r="D108" s="73"/>
    </row>
    <row r="109" spans="1:6" ht="26.25" x14ac:dyDescent="0.25">
      <c r="A109" s="74"/>
      <c r="B109" s="74"/>
      <c r="C109" s="74"/>
      <c r="D109" s="74"/>
    </row>
    <row r="110" spans="1:6" ht="26.25" x14ac:dyDescent="0.25">
      <c r="A110" s="74"/>
      <c r="B110" s="74"/>
      <c r="C110" s="74"/>
      <c r="D110" s="74"/>
    </row>
    <row r="111" spans="1:6" ht="26.25" x14ac:dyDescent="0.25">
      <c r="A111" s="74"/>
      <c r="B111" s="74"/>
      <c r="C111" s="74"/>
      <c r="D111" s="74"/>
    </row>
    <row r="112" spans="1:6" ht="26.25" x14ac:dyDescent="0.25">
      <c r="A112" s="74"/>
      <c r="B112" s="74"/>
      <c r="C112" s="74"/>
      <c r="D112" s="74"/>
    </row>
    <row r="113" spans="1:4" ht="26.25" x14ac:dyDescent="0.25">
      <c r="A113" s="74"/>
      <c r="B113" s="76"/>
      <c r="C113" s="74"/>
      <c r="D113" s="74"/>
    </row>
    <row r="114" spans="1:4" ht="26.25" x14ac:dyDescent="0.25">
      <c r="A114" s="74"/>
      <c r="B114" s="74"/>
      <c r="C114" s="74"/>
      <c r="D114" s="74"/>
    </row>
    <row r="115" spans="1:4" ht="26.25" x14ac:dyDescent="0.25">
      <c r="A115" s="74"/>
      <c r="B115" s="74"/>
      <c r="C115" s="74"/>
      <c r="D115" s="74"/>
    </row>
    <row r="116" spans="1:4" ht="26.25" x14ac:dyDescent="0.25">
      <c r="A116" s="74"/>
      <c r="B116" s="74"/>
      <c r="C116" s="74"/>
      <c r="D116" s="74"/>
    </row>
    <row r="117" spans="1:4" ht="26.25" x14ac:dyDescent="0.25">
      <c r="A117" s="74"/>
      <c r="B117" s="74"/>
      <c r="C117" s="74"/>
      <c r="D117" s="74"/>
    </row>
    <row r="118" spans="1:4" ht="26.25" x14ac:dyDescent="0.25">
      <c r="A118" s="74"/>
      <c r="B118" s="74"/>
      <c r="C118" s="74"/>
      <c r="D118" s="74"/>
    </row>
    <row r="119" spans="1:4" ht="26.25" x14ac:dyDescent="0.25">
      <c r="A119" s="74"/>
      <c r="B119" s="74"/>
      <c r="C119" s="74"/>
      <c r="D119" s="74"/>
    </row>
    <row r="120" spans="1:4" ht="26.25" x14ac:dyDescent="0.4">
      <c r="A120" s="75"/>
      <c r="B120" s="75"/>
      <c r="C120" s="75"/>
      <c r="D120" s="75"/>
    </row>
    <row r="121" spans="1:4" ht="26.25" x14ac:dyDescent="0.4">
      <c r="A121" s="75"/>
      <c r="B121" s="75"/>
      <c r="C121" s="75"/>
      <c r="D121" s="75"/>
    </row>
    <row r="122" spans="1:4" ht="26.25" x14ac:dyDescent="0.4">
      <c r="A122" s="75"/>
      <c r="B122" s="75"/>
      <c r="C122" s="75"/>
      <c r="D122" s="74"/>
    </row>
    <row r="123" spans="1:4" ht="26.25" x14ac:dyDescent="0.4">
      <c r="A123" s="75"/>
      <c r="B123" s="75"/>
      <c r="C123" s="75"/>
      <c r="D123" s="74"/>
    </row>
    <row r="124" spans="1:4" ht="26.25" x14ac:dyDescent="0.4">
      <c r="A124" s="75"/>
      <c r="B124" s="75"/>
      <c r="C124" s="75"/>
      <c r="D124" s="74"/>
    </row>
    <row r="125" spans="1:4" ht="26.25" x14ac:dyDescent="0.4">
      <c r="A125" s="75"/>
      <c r="B125" s="75"/>
      <c r="C125" s="75"/>
      <c r="D125" s="74"/>
    </row>
    <row r="126" spans="1:4" ht="26.25" x14ac:dyDescent="0.4">
      <c r="A126" s="75"/>
      <c r="B126" s="75"/>
      <c r="C126" s="75"/>
      <c r="D126" s="74"/>
    </row>
    <row r="127" spans="1:4" ht="26.25" x14ac:dyDescent="0.4">
      <c r="A127" s="75"/>
      <c r="B127" s="75"/>
      <c r="C127" s="75"/>
      <c r="D127" s="74"/>
    </row>
    <row r="128" spans="1:4" ht="26.25" x14ac:dyDescent="0.4">
      <c r="A128" s="75"/>
      <c r="B128" s="75"/>
      <c r="C128" s="75"/>
      <c r="D128" s="75"/>
    </row>
  </sheetData>
  <mergeCells count="5">
    <mergeCell ref="A13:D13"/>
    <mergeCell ref="A9:D9"/>
    <mergeCell ref="A10:D10"/>
    <mergeCell ref="A11:D11"/>
    <mergeCell ref="A12:D12"/>
  </mergeCells>
  <printOptions horizontalCentered="1"/>
  <pageMargins left="0.70866141732283472" right="0.70866141732283472" top="0.74803149606299213" bottom="0.74803149606299213" header="0.31496062992125984" footer="0.31496062992125984"/>
  <pageSetup scale="35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 reyes</dc:creator>
  <cp:lastModifiedBy>desire reyes</cp:lastModifiedBy>
  <cp:lastPrinted>2024-02-21T13:48:05Z</cp:lastPrinted>
  <dcterms:created xsi:type="dcterms:W3CDTF">2024-02-21T13:40:28Z</dcterms:created>
  <dcterms:modified xsi:type="dcterms:W3CDTF">2024-02-21T13:48:33Z</dcterms:modified>
</cp:coreProperties>
</file>