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desire\Desktop\PRESUPUESTO 2025\"/>
    </mc:Choice>
  </mc:AlternateContent>
  <bookViews>
    <workbookView xWindow="0" yWindow="0" windowWidth="20490" windowHeight="7650"/>
  </bookViews>
  <sheets>
    <sheet name="APROBADO 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15" i="1"/>
  <c r="C25" i="1"/>
  <c r="D9" i="1" l="1"/>
  <c r="D51" i="1" l="1"/>
  <c r="D25" i="1"/>
  <c r="D15" i="1"/>
  <c r="C51" i="1" l="1"/>
  <c r="C73" i="1" l="1"/>
  <c r="C86" i="1" s="1"/>
  <c r="D84" i="1"/>
  <c r="D79" i="1"/>
  <c r="C79" i="1"/>
  <c r="C84" i="1" s="1"/>
  <c r="B79" i="1"/>
  <c r="B84" i="1" s="1"/>
  <c r="D61" i="1"/>
  <c r="C61" i="1"/>
  <c r="B51" i="1"/>
  <c r="C35" i="1"/>
  <c r="B35" i="1"/>
  <c r="B25" i="1"/>
  <c r="B15" i="1"/>
  <c r="B9" i="1"/>
  <c r="C8" i="1" l="1"/>
  <c r="D73" i="1"/>
  <c r="D86" i="1" s="1"/>
  <c r="B73" i="1"/>
  <c r="B8" i="1" s="1"/>
  <c r="D8" i="1" l="1"/>
  <c r="B86" i="1"/>
</calcChain>
</file>

<file path=xl/sharedStrings.xml><?xml version="1.0" encoding="utf-8"?>
<sst xmlns="http://schemas.openxmlformats.org/spreadsheetml/2006/main" count="105" uniqueCount="104">
  <si>
    <t>MINISTERIO DE DEFENSA</t>
  </si>
  <si>
    <t>HOSPITAL CENTRAL DE LAS FUERZAS ARMADAS</t>
  </si>
  <si>
    <t xml:space="preserve">Presupuesto de Gastos y Aplicaciones Financieras </t>
  </si>
  <si>
    <t>FONDO GENERAL</t>
  </si>
  <si>
    <t>Detalle</t>
  </si>
  <si>
    <t>Presupuesto Aprobado</t>
  </si>
  <si>
    <t>Presupuesto Modificado</t>
  </si>
  <si>
    <t>Presupuesto         Devengado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</si>
  <si>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</si>
  <si>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</si>
  <si>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</si>
  <si>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</si>
  <si>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</si>
  <si>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</si>
  <si>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</si>
  <si>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</si>
  <si>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</si>
  <si>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</si>
  <si>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</si>
  <si>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</si>
  <si>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</si>
  <si>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</si>
  <si>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</si>
  <si>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</si>
  <si>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</si>
  <si>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</si>
  <si>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</si>
  <si>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</si>
  <si>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</si>
  <si>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</si>
  <si>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</si>
  <si>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</si>
  <si>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</si>
  <si>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</si>
  <si>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</si>
  <si>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</si>
  <si>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</si>
  <si>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</si>
  <si>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</si>
  <si>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</si>
  <si>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</si>
  <si>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</si>
  <si>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</si>
  <si>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</si>
  <si>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</si>
  <si>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</si>
  <si>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</si>
  <si>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</si>
  <si>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</si>
  <si>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</si>
  <si>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</si>
  <si>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</si>
  <si>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</si>
  <si>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</si>
  <si>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</si>
  <si>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</si>
  <si>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</si>
  <si>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</si>
  <si>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</si>
  <si>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</si>
  <si>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</si>
  <si>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</si>
  <si>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</si>
  <si>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</si>
  <si>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</si>
  <si>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</si>
  <si>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</si>
  <si>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</si>
  <si>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</si>
  <si>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</si>
  <si>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</si>
  <si>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</si>
  <si>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</si>
  <si>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</si>
  <si>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</si>
  <si>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</si>
  <si>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</si>
  <si>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</si>
  <si>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</si>
  <si>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</si>
  <si>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</si>
  <si>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</si>
  <si>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</si>
  <si>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</si>
  <si>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</si>
  <si>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10-0100-100.</t>
  </si>
  <si>
    <r>
      <rPr>
        <b/>
        <sz val="11"/>
        <color rgb="FF202124"/>
        <rFont val="Arial"/>
        <family val="2"/>
      </rPr>
      <t>Presupuesto Aprobado</t>
    </r>
    <r>
      <rPr>
        <sz val="11"/>
        <color rgb="FF202124"/>
        <rFont val="Arial"/>
        <family val="2"/>
      </rPr>
      <t>: Es el límite máximo de gasto, sujeto a la disponibilidad efectiva de los ingresos estimados, que podrán disponer los organismos públicos comprendidos </t>
    </r>
    <r>
      <rPr>
        <sz val="11"/>
        <color theme="1"/>
        <rFont val="Calibri"/>
        <family val="2"/>
        <scheme val="minor"/>
      </rPr>
      <t>en este título con el propósito de cumplir con las políticas, objetivos y resultados.</t>
    </r>
  </si>
  <si>
    <r>
      <t>Presupuesto Modificado:</t>
    </r>
    <r>
      <rPr>
        <sz val="11"/>
        <color rgb="FF202124"/>
        <rFont val="Arial"/>
        <family val="2"/>
      </rPr>
      <t> En la Planeación Gubernamental o Administrativa. Es el que resulta de las variaciones que afectan al presupuesto original autorizado durante su ejercicio, las cuales se sustentan en un proceso de adecuaciones y modificaciones programático presupuestarias.</t>
    </r>
  </si>
  <si>
    <r>
      <t>Devengado: </t>
    </r>
    <r>
      <rPr>
        <sz val="11"/>
        <color rgb="FF202124"/>
        <rFont val="Arial"/>
        <family val="2"/>
      </rPr>
      <t>Es el reconocimiento de una obligación a un tercero, como consecuencia de la entrega de los bienes y servicios previamente contratados, sin que esto signifique un pago.</t>
    </r>
  </si>
  <si>
    <t>Lic. RAMON O. MENDEZ MEDRANO</t>
  </si>
  <si>
    <t xml:space="preserve">      Tte Coronel Contador, E.R.D</t>
  </si>
  <si>
    <t xml:space="preserve">           Sub-Director de Auditoria</t>
  </si>
  <si>
    <t>preparado por:</t>
  </si>
  <si>
    <t xml:space="preserve">                   Revisado por:</t>
  </si>
  <si>
    <t xml:space="preserve">                                                                        Director Financiero</t>
  </si>
  <si>
    <t xml:space="preserve">                                                                        Autorizado por:</t>
  </si>
  <si>
    <t xml:space="preserve">                                                                                                                                                              AÑO 2025</t>
  </si>
  <si>
    <t>Licda LEOMARY MELINA FRANCO MARTINEZ</t>
  </si>
  <si>
    <t>Capitán de Corbeta Contadora, ARD</t>
  </si>
  <si>
    <t>Encargada de Presupuesto</t>
  </si>
  <si>
    <t xml:space="preserve">                                                            Coronel Contador, E.R.D</t>
  </si>
  <si>
    <t xml:space="preserve">                                                              Lic. JOSE MANUEL JOSE PEREZ</t>
  </si>
  <si>
    <t>Fecha de registro:  Del 01 de JUNIO del 2025.</t>
  </si>
  <si>
    <t>Fecha de imputación: Hasta el 30 DE JUNIO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</si>
</sst>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02124"/>
      <name val="Arial"/>
      <family val="2"/>
    </font>
    <font>
      <sz val="11"/>
      <color rgb="FF202124"/>
      <name val="Arial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3" fillId="0" borderId="0" xfId="0" applyFont="1"/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43" fontId="4" fillId="2" borderId="0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left" vertical="center" wrapText="1"/>
    </xf>
    <xf numFmtId="43" fontId="2" fillId="0" borderId="1" xfId="1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43" fontId="2" fillId="0" borderId="0" xfId="1" applyFont="1" applyAlignment="1">
      <alignment vertical="center" wrapText="1"/>
    </xf>
    <xf numFmtId="43" fontId="2" fillId="0" borderId="0" xfId="1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43" fontId="0" fillId="0" borderId="0" xfId="1" applyFont="1" applyAlignment="1">
      <alignment vertical="center" wrapText="1"/>
    </xf>
    <xf numFmtId="43" fontId="0" fillId="0" borderId="0" xfId="1" applyFont="1"/>
    <xf numFmtId="43" fontId="0" fillId="0" borderId="0" xfId="1" applyFont="1" applyAlignment="1">
      <alignment horizontal="left" vertical="center"/>
    </xf>
    <xf numFmtId="43" fontId="0" fillId="0" borderId="0" xfId="1" applyFont="1" applyAlignment="1">
      <alignment horizontal="left" vertical="center" wrapText="1"/>
    </xf>
    <xf numFmtId="43" fontId="0" fillId="0" borderId="0" xfId="1" applyFont="1" applyAlignment="1"/>
    <xf numFmtId="43" fontId="5" fillId="0" borderId="0" xfId="1" applyFont="1" applyAlignment="1"/>
    <xf numFmtId="43" fontId="2" fillId="0" borderId="0" xfId="1" applyFont="1"/>
    <xf numFmtId="0" fontId="2" fillId="3" borderId="2" xfId="0" applyFont="1" applyFill="1" applyBorder="1" applyAlignment="1">
      <alignment horizontal="left" vertical="center" wrapText="1"/>
    </xf>
    <xf numFmtId="43" fontId="2" fillId="3" borderId="2" xfId="1" applyFont="1" applyFill="1" applyBorder="1" applyAlignment="1">
      <alignment horizontal="center" vertical="center" wrapText="1"/>
    </xf>
    <xf numFmtId="43" fontId="2" fillId="3" borderId="2" xfId="1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43" fontId="1" fillId="0" borderId="0" xfId="1" applyFont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3" fontId="2" fillId="2" borderId="2" xfId="1" applyFont="1" applyFill="1" applyBorder="1" applyAlignment="1">
      <alignment horizontal="center" vertical="center" wrapText="1"/>
    </xf>
    <xf numFmtId="43" fontId="2" fillId="2" borderId="2" xfId="1" applyFont="1" applyFill="1" applyBorder="1" applyAlignment="1">
      <alignment vertical="center" wrapText="1"/>
    </xf>
    <xf numFmtId="43" fontId="0" fillId="0" borderId="0" xfId="0" applyNumberFormat="1"/>
    <xf numFmtId="0" fontId="6" fillId="0" borderId="0" xfId="0" applyFont="1"/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4" fillId="0" borderId="0" xfId="0" applyFont="1" applyAlignment="1"/>
    <xf numFmtId="0" fontId="8" fillId="0" borderId="0" xfId="0" applyFont="1" applyAlignment="1"/>
    <xf numFmtId="0" fontId="2" fillId="0" borderId="0" xfId="0" applyFont="1" applyAlignment="1"/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43" fontId="2" fillId="0" borderId="0" xfId="1" applyFont="1" applyAlignment="1">
      <alignment horizontal="left" vertical="top" wrapText="1"/>
    </xf>
    <xf numFmtId="0" fontId="9" fillId="0" borderId="0" xfId="0" applyFont="1"/>
    <xf numFmtId="43" fontId="9" fillId="0" borderId="0" xfId="1" applyFont="1"/>
    <xf numFmtId="0" fontId="10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114299</xdr:colOff>
      <xdr:row>0</xdr:row>
      <xdr:rowOff>161617</xdr:rowOff>
    </xdr:from>
    <xdr:ext cx="1993040" cy="705157"/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299" y="161617"/>
          <a:ext cx="1993040" cy="705157"/>
        </a:xfrm>
        <a:prstGeom prst="rect">
          <a:avLst/>
        </a:prstGeom>
        <a:noFill/>
      </xdr:spPr>
    </xdr:pic>
    <xdr:clientData/>
  </xdr:oneCellAnchor>
  <xdr:twoCellAnchor editAs="oneCell">
    <xdr:from>
      <xdr:col>2</xdr:col>
      <xdr:colOff>1047751</xdr:colOff>
      <xdr:row>0</xdr:row>
      <xdr:rowOff>57151</xdr:rowOff>
    </xdr:from>
    <xdr:to>
      <xdr:col>3</xdr:col>
      <xdr:colOff>1165394</xdr:colOff>
      <xdr:row>4</xdr:row>
      <xdr:rowOff>161926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3876" y="57151"/>
          <a:ext cx="1289218" cy="971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122"/>
  <sheetViews>
    <sheetView showGridLines="0" tabSelected="1" topLeftCell="A43" workbookViewId="0">
      <selection activeCell="B89" sqref="B89"/>
    </sheetView>
  </sheetViews>
  <sheetFormatPr baseColWidth="10" defaultColWidth="9.140625" defaultRowHeight="15" x14ac:dyDescent="0.25"/>
  <cols>
    <col min="1" max="1" width="89.140625" customWidth="1"/>
    <col min="2" max="2" width="17.28515625" bestFit="1" customWidth="1"/>
    <col min="3" max="3" width="17.5703125" style="17" bestFit="1" customWidth="1"/>
    <col min="4" max="4" width="21.85546875" customWidth="1"/>
  </cols>
  <sheetData>
    <row r="1" spans="1:5" ht="18.75" x14ac:dyDescent="0.25">
      <c r="A1" s="52" t="s">
        <v>0</v>
      </c>
      <c r="B1" s="52"/>
      <c r="C1" s="52"/>
      <c r="D1" s="52"/>
      <c r="E1" s="1"/>
    </row>
    <row r="2" spans="1:5" ht="15.75" x14ac:dyDescent="0.25">
      <c r="A2" s="53" t="s">
        <v>1</v>
      </c>
      <c r="B2" s="53"/>
      <c r="C2" s="53"/>
      <c r="D2" s="53"/>
      <c r="E2" s="2"/>
    </row>
    <row r="3" spans="1:5" x14ac:dyDescent="0.25">
      <c r="A3" s="3" t="s">
        <v>96</v>
      </c>
      <c r="B3" s="3"/>
      <c r="C3" s="3"/>
      <c r="D3" s="3"/>
      <c r="E3" s="4"/>
    </row>
    <row r="4" spans="1:5" ht="18.75" x14ac:dyDescent="0.3">
      <c r="A4" s="53" t="s">
        <v>2</v>
      </c>
      <c r="B4" s="53"/>
      <c r="C4" s="53"/>
      <c r="D4" s="53"/>
      <c r="E4" s="5"/>
    </row>
    <row r="5" spans="1:5" x14ac:dyDescent="0.25">
      <c r="A5" s="54" t="s">
        <v>2</v>
      </c>
      <c r="B5" s="54"/>
      <c r="C5" s="54"/>
      <c r="D5" s="54"/>
      <c r="E5" s="4"/>
    </row>
    <row r="6" spans="1:5" x14ac:dyDescent="0.25">
      <c r="A6" s="54" t="s">
        <v>3</v>
      </c>
      <c r="B6" s="54"/>
      <c r="C6" s="54"/>
      <c r="D6" s="54"/>
      <c r="E6" s="4"/>
    </row>
    <row r="7" spans="1:5" ht="31.5" x14ac:dyDescent="0.25">
      <c r="A7" s="6" t="s">
        <v>4</v>
      </c>
      <c r="B7" s="7" t="s">
        <v>5</v>
      </c>
      <c r="C7" s="8" t="s">
        <v>6</v>
      </c>
      <c r="D7" s="6" t="s">
        <v>7</v>
      </c>
    </row>
    <row r="8" spans="1:5" x14ac:dyDescent="0.25">
      <c r="A8" s="9" t="s">
        <v>8</v>
      </c>
      <c r="B8" s="10">
        <f>+B73</f>
        <v>930756707</v>
      </c>
      <c r="C8" s="10">
        <f>+C73</f>
        <v>96529612</v>
      </c>
      <c r="D8" s="11">
        <f>+D73</f>
        <v>472102830.11000001</v>
      </c>
    </row>
    <row r="9" spans="1:5" x14ac:dyDescent="0.25">
      <c r="A9" s="12" t="s">
        <v>9</v>
      </c>
      <c r="B9" s="13">
        <f>+B10+B11+B14+B13+B12</f>
        <v>752506584</v>
      </c>
      <c r="C9" s="13">
        <f>+C10+C11+C14+C13</f>
        <v>85518832</v>
      </c>
      <c r="D9" s="14">
        <f>+D10+D11+D14</f>
        <v>385445888.94</v>
      </c>
    </row>
    <row r="10" spans="1:5" x14ac:dyDescent="0.25">
      <c r="A10" s="15" t="s">
        <v>10</v>
      </c>
      <c r="B10" s="16">
        <v>737293347</v>
      </c>
      <c r="C10" s="17">
        <v>81301883</v>
      </c>
      <c r="D10" s="16">
        <v>375549385.44</v>
      </c>
    </row>
    <row r="11" spans="1:5" x14ac:dyDescent="0.25">
      <c r="A11" s="15" t="s">
        <v>11</v>
      </c>
      <c r="B11" s="16">
        <v>0</v>
      </c>
      <c r="C11" s="17">
        <v>0</v>
      </c>
      <c r="D11" s="16">
        <v>0</v>
      </c>
    </row>
    <row r="12" spans="1:5" x14ac:dyDescent="0.25">
      <c r="A12" s="15" t="s">
        <v>12</v>
      </c>
      <c r="B12" s="16">
        <v>0</v>
      </c>
      <c r="C12" s="17">
        <v>0</v>
      </c>
      <c r="D12" s="16">
        <v>0</v>
      </c>
    </row>
    <row r="13" spans="1:5" x14ac:dyDescent="0.25">
      <c r="A13" s="15" t="s">
        <v>13</v>
      </c>
      <c r="B13" s="16">
        <v>0</v>
      </c>
      <c r="C13" s="17">
        <v>0</v>
      </c>
      <c r="D13" s="13">
        <v>0</v>
      </c>
    </row>
    <row r="14" spans="1:5" x14ac:dyDescent="0.25">
      <c r="A14" s="15" t="s">
        <v>14</v>
      </c>
      <c r="B14" s="17">
        <v>15213237</v>
      </c>
      <c r="C14" s="17">
        <v>4216949</v>
      </c>
      <c r="D14" s="18">
        <v>9896503.5</v>
      </c>
    </row>
    <row r="15" spans="1:5" x14ac:dyDescent="0.25">
      <c r="A15" s="12" t="s">
        <v>15</v>
      </c>
      <c r="B15" s="13">
        <f>+B16+B17+B18+B20+B21+B22+B23+B19+B24</f>
        <v>40341828</v>
      </c>
      <c r="C15" s="13">
        <f>+C16+C18+C22+C23+C24+C17+C19+C20+C21</f>
        <v>11400780</v>
      </c>
      <c r="D15" s="14">
        <f>+D16+D17+D18+D19+D20+D21+D22+D23+D24</f>
        <v>21428523.140000001</v>
      </c>
    </row>
    <row r="16" spans="1:5" x14ac:dyDescent="0.25">
      <c r="A16" s="15" t="s">
        <v>16</v>
      </c>
      <c r="B16" s="16">
        <v>34170212</v>
      </c>
      <c r="C16" s="17">
        <v>1300000</v>
      </c>
      <c r="D16" s="19">
        <v>16389326.43</v>
      </c>
    </row>
    <row r="17" spans="1:4" x14ac:dyDescent="0.25">
      <c r="A17" s="15" t="s">
        <v>17</v>
      </c>
      <c r="B17" s="16">
        <v>0</v>
      </c>
      <c r="C17" s="17">
        <v>0</v>
      </c>
      <c r="D17" s="19">
        <v>0</v>
      </c>
    </row>
    <row r="18" spans="1:4" x14ac:dyDescent="0.25">
      <c r="A18" s="15" t="s">
        <v>18</v>
      </c>
      <c r="B18" s="16">
        <v>0</v>
      </c>
      <c r="C18" s="17">
        <v>0</v>
      </c>
      <c r="D18" s="19">
        <v>0</v>
      </c>
    </row>
    <row r="19" spans="1:4" ht="18" customHeight="1" x14ac:dyDescent="0.25">
      <c r="A19" s="15" t="s">
        <v>19</v>
      </c>
      <c r="B19" s="16">
        <v>60000</v>
      </c>
      <c r="C19" s="17">
        <v>-60000</v>
      </c>
      <c r="D19" s="19">
        <v>0</v>
      </c>
    </row>
    <row r="20" spans="1:4" x14ac:dyDescent="0.25">
      <c r="A20" s="15" t="s">
        <v>20</v>
      </c>
      <c r="B20" s="16">
        <v>1640000</v>
      </c>
      <c r="C20" s="17">
        <v>0</v>
      </c>
      <c r="D20" s="19">
        <v>0</v>
      </c>
    </row>
    <row r="21" spans="1:4" x14ac:dyDescent="0.25">
      <c r="A21" s="15" t="s">
        <v>21</v>
      </c>
      <c r="B21" s="16">
        <v>100000</v>
      </c>
      <c r="C21" s="17">
        <v>9510780</v>
      </c>
      <c r="D21" s="19">
        <v>3830413</v>
      </c>
    </row>
    <row r="22" spans="1:4" ht="15" customHeight="1" x14ac:dyDescent="0.25">
      <c r="A22" s="15" t="s">
        <v>22</v>
      </c>
      <c r="B22" s="16">
        <v>2747000</v>
      </c>
      <c r="C22" s="17">
        <v>0</v>
      </c>
      <c r="D22" s="19">
        <v>916622.5</v>
      </c>
    </row>
    <row r="23" spans="1:4" x14ac:dyDescent="0.25">
      <c r="A23" s="15" t="s">
        <v>23</v>
      </c>
      <c r="B23" s="16">
        <v>738800</v>
      </c>
      <c r="C23" s="17">
        <v>1450000</v>
      </c>
      <c r="D23" s="19">
        <v>292161.21000000002</v>
      </c>
    </row>
    <row r="24" spans="1:4" x14ac:dyDescent="0.25">
      <c r="A24" s="15" t="s">
        <v>24</v>
      </c>
      <c r="B24" s="16">
        <v>885816</v>
      </c>
      <c r="C24" s="17">
        <v>-800000</v>
      </c>
      <c r="D24" s="19">
        <v>0</v>
      </c>
    </row>
    <row r="25" spans="1:4" x14ac:dyDescent="0.25">
      <c r="A25" s="12" t="s">
        <v>25</v>
      </c>
      <c r="B25" s="13">
        <f>+B26+B27+B28+B30+B31+B32+B34+B29</f>
        <v>130021368</v>
      </c>
      <c r="C25" s="13">
        <f>+C26+C27+C28+C30+C31+C32+C34+C29</f>
        <v>-390000</v>
      </c>
      <c r="D25" s="13">
        <f>+D26+D27+D28+D30+D31+D32+D34+D29</f>
        <v>63310499.910000004</v>
      </c>
    </row>
    <row r="26" spans="1:4" x14ac:dyDescent="0.25">
      <c r="A26" s="15" t="s">
        <v>26</v>
      </c>
      <c r="B26" s="16">
        <v>28218421</v>
      </c>
      <c r="C26" s="17">
        <v>-30000</v>
      </c>
      <c r="D26" s="20">
        <v>13170720</v>
      </c>
    </row>
    <row r="27" spans="1:4" x14ac:dyDescent="0.25">
      <c r="A27" s="15" t="s">
        <v>27</v>
      </c>
      <c r="B27" s="16">
        <v>1950000</v>
      </c>
      <c r="C27" s="17">
        <v>-1791264.95</v>
      </c>
      <c r="D27" s="20">
        <v>68034.97</v>
      </c>
    </row>
    <row r="28" spans="1:4" x14ac:dyDescent="0.25">
      <c r="A28" s="15" t="s">
        <v>28</v>
      </c>
      <c r="B28" s="16">
        <v>3570000</v>
      </c>
      <c r="C28" s="17">
        <v>278550.5</v>
      </c>
      <c r="D28" s="20">
        <v>1690350</v>
      </c>
    </row>
    <row r="29" spans="1:4" x14ac:dyDescent="0.25">
      <c r="A29" s="15" t="s">
        <v>29</v>
      </c>
      <c r="B29" s="16">
        <v>30300000</v>
      </c>
      <c r="C29" s="17">
        <v>-3060305</v>
      </c>
      <c r="D29" s="20">
        <v>13919177.960000001</v>
      </c>
    </row>
    <row r="30" spans="1:4" x14ac:dyDescent="0.25">
      <c r="A30" s="15" t="s">
        <v>30</v>
      </c>
      <c r="B30" s="16">
        <v>100000</v>
      </c>
      <c r="C30" s="17">
        <v>-100000</v>
      </c>
      <c r="D30" s="20">
        <v>0</v>
      </c>
    </row>
    <row r="31" spans="1:4" x14ac:dyDescent="0.25">
      <c r="A31" s="15" t="s">
        <v>31</v>
      </c>
      <c r="B31" s="16">
        <v>1520000</v>
      </c>
      <c r="C31" s="17">
        <v>-732412.11</v>
      </c>
      <c r="D31" s="21">
        <v>586606.99</v>
      </c>
    </row>
    <row r="32" spans="1:4" x14ac:dyDescent="0.25">
      <c r="A32" s="15" t="s">
        <v>32</v>
      </c>
      <c r="B32" s="16">
        <v>32131541</v>
      </c>
      <c r="C32" s="17">
        <v>628118.93999999994</v>
      </c>
      <c r="D32" s="20">
        <v>16331681.779999999</v>
      </c>
    </row>
    <row r="33" spans="1:4" x14ac:dyDescent="0.25">
      <c r="A33" s="15" t="s">
        <v>33</v>
      </c>
      <c r="B33" s="16">
        <v>0</v>
      </c>
      <c r="C33" s="17">
        <v>0</v>
      </c>
      <c r="D33" s="20">
        <v>0</v>
      </c>
    </row>
    <row r="34" spans="1:4" x14ac:dyDescent="0.25">
      <c r="A34" s="15" t="s">
        <v>34</v>
      </c>
      <c r="B34" s="16">
        <v>32231406</v>
      </c>
      <c r="C34" s="17">
        <v>4417312.62</v>
      </c>
      <c r="D34" s="21">
        <v>17543928.210000001</v>
      </c>
    </row>
    <row r="35" spans="1:4" x14ac:dyDescent="0.25">
      <c r="A35" s="12" t="s">
        <v>35</v>
      </c>
      <c r="B35" s="13">
        <f>+B36</f>
        <v>0</v>
      </c>
      <c r="C35" s="22">
        <f>+C36</f>
        <v>0</v>
      </c>
      <c r="D35" s="13">
        <v>0</v>
      </c>
    </row>
    <row r="36" spans="1:4" x14ac:dyDescent="0.25">
      <c r="A36" s="15" t="s">
        <v>36</v>
      </c>
      <c r="B36" s="16">
        <v>0</v>
      </c>
      <c r="C36" s="17">
        <v>0</v>
      </c>
      <c r="D36" s="20">
        <v>0</v>
      </c>
    </row>
    <row r="37" spans="1:4" x14ac:dyDescent="0.25">
      <c r="A37" s="15" t="s">
        <v>37</v>
      </c>
      <c r="B37" s="16">
        <v>0</v>
      </c>
      <c r="C37" s="17">
        <v>0</v>
      </c>
      <c r="D37" s="20">
        <v>0</v>
      </c>
    </row>
    <row r="38" spans="1:4" x14ac:dyDescent="0.25">
      <c r="A38" s="15" t="s">
        <v>38</v>
      </c>
      <c r="B38" s="16">
        <v>0</v>
      </c>
      <c r="C38" s="17">
        <v>0</v>
      </c>
      <c r="D38" s="20">
        <v>0</v>
      </c>
    </row>
    <row r="39" spans="1:4" x14ac:dyDescent="0.25">
      <c r="A39" s="15" t="s">
        <v>39</v>
      </c>
      <c r="B39" s="16">
        <v>0</v>
      </c>
      <c r="C39" s="17">
        <v>0</v>
      </c>
      <c r="D39" s="20">
        <v>0</v>
      </c>
    </row>
    <row r="40" spans="1:4" x14ac:dyDescent="0.25">
      <c r="A40" s="15" t="s">
        <v>40</v>
      </c>
      <c r="B40" s="16">
        <v>0</v>
      </c>
      <c r="C40" s="17">
        <v>0</v>
      </c>
      <c r="D40" s="20">
        <v>0</v>
      </c>
    </row>
    <row r="41" spans="1:4" x14ac:dyDescent="0.25">
      <c r="A41" s="15" t="s">
        <v>41</v>
      </c>
      <c r="B41" s="16">
        <v>0</v>
      </c>
      <c r="C41" s="17">
        <v>0</v>
      </c>
      <c r="D41" s="20">
        <v>0</v>
      </c>
    </row>
    <row r="42" spans="1:4" x14ac:dyDescent="0.25">
      <c r="A42" s="15" t="s">
        <v>42</v>
      </c>
      <c r="B42" s="16">
        <v>0</v>
      </c>
      <c r="C42" s="17">
        <v>0</v>
      </c>
      <c r="D42" s="20">
        <v>0</v>
      </c>
    </row>
    <row r="43" spans="1:4" x14ac:dyDescent="0.25">
      <c r="A43" s="12" t="s">
        <v>43</v>
      </c>
      <c r="B43" s="13">
        <v>0</v>
      </c>
      <c r="D43" s="20">
        <v>0</v>
      </c>
    </row>
    <row r="44" spans="1:4" x14ac:dyDescent="0.25">
      <c r="A44" s="15" t="s">
        <v>44</v>
      </c>
      <c r="B44" s="16">
        <v>0</v>
      </c>
      <c r="C44" s="17">
        <v>0</v>
      </c>
      <c r="D44" s="20">
        <v>0</v>
      </c>
    </row>
    <row r="45" spans="1:4" x14ac:dyDescent="0.25">
      <c r="A45" s="15" t="s">
        <v>45</v>
      </c>
      <c r="B45" s="16">
        <v>0</v>
      </c>
      <c r="C45" s="17">
        <v>0</v>
      </c>
      <c r="D45" s="20">
        <v>0</v>
      </c>
    </row>
    <row r="46" spans="1:4" x14ac:dyDescent="0.25">
      <c r="A46" s="15" t="s">
        <v>46</v>
      </c>
      <c r="B46" s="16">
        <v>0</v>
      </c>
      <c r="C46" s="17">
        <v>0</v>
      </c>
      <c r="D46" s="20">
        <v>0</v>
      </c>
    </row>
    <row r="47" spans="1:4" x14ac:dyDescent="0.25">
      <c r="A47" s="15" t="s">
        <v>47</v>
      </c>
      <c r="B47" s="16">
        <v>0</v>
      </c>
      <c r="C47" s="17">
        <v>0</v>
      </c>
      <c r="D47" s="20">
        <v>0</v>
      </c>
    </row>
    <row r="48" spans="1:4" x14ac:dyDescent="0.25">
      <c r="A48" s="15" t="s">
        <v>48</v>
      </c>
      <c r="B48" s="16">
        <v>0</v>
      </c>
      <c r="C48" s="17">
        <v>0</v>
      </c>
      <c r="D48" s="20">
        <v>0</v>
      </c>
    </row>
    <row r="49" spans="1:4" x14ac:dyDescent="0.25">
      <c r="A49" s="15" t="s">
        <v>49</v>
      </c>
      <c r="B49" s="16">
        <v>0</v>
      </c>
      <c r="C49" s="17">
        <v>0</v>
      </c>
      <c r="D49" s="20">
        <v>0</v>
      </c>
    </row>
    <row r="50" spans="1:4" x14ac:dyDescent="0.25">
      <c r="A50" s="15" t="s">
        <v>50</v>
      </c>
      <c r="B50" s="16">
        <v>0</v>
      </c>
      <c r="C50" s="17">
        <v>0</v>
      </c>
      <c r="D50" s="20">
        <v>0</v>
      </c>
    </row>
    <row r="51" spans="1:4" x14ac:dyDescent="0.25">
      <c r="A51" s="12" t="s">
        <v>51</v>
      </c>
      <c r="B51" s="13">
        <f>+B52+B55+B56+B53+B54+B60</f>
        <v>7886927</v>
      </c>
      <c r="C51" s="44">
        <f>+C52+C55+C56+C57+C54+C53</f>
        <v>0</v>
      </c>
      <c r="D51" s="13">
        <f>+D52+D55+D56+D57+D54+D53</f>
        <v>1917918.12</v>
      </c>
    </row>
    <row r="52" spans="1:4" x14ac:dyDescent="0.25">
      <c r="A52" s="15" t="s">
        <v>52</v>
      </c>
      <c r="B52" s="16">
        <v>2500000</v>
      </c>
      <c r="C52" s="17">
        <v>-100000</v>
      </c>
      <c r="D52" s="20">
        <v>618228.4</v>
      </c>
    </row>
    <row r="53" spans="1:4" x14ac:dyDescent="0.25">
      <c r="A53" s="15" t="s">
        <v>53</v>
      </c>
      <c r="B53" s="16">
        <v>150000</v>
      </c>
      <c r="C53" s="17">
        <v>0</v>
      </c>
      <c r="D53" s="20">
        <v>0</v>
      </c>
    </row>
    <row r="54" spans="1:4" x14ac:dyDescent="0.25">
      <c r="A54" s="15" t="s">
        <v>54</v>
      </c>
      <c r="B54" s="16">
        <v>3366927</v>
      </c>
      <c r="C54" s="17">
        <v>0</v>
      </c>
      <c r="D54" s="20">
        <v>96728.65</v>
      </c>
    </row>
    <row r="55" spans="1:4" x14ac:dyDescent="0.25">
      <c r="A55" s="15" t="s">
        <v>55</v>
      </c>
      <c r="B55" s="16">
        <v>0</v>
      </c>
      <c r="C55" s="17">
        <v>0</v>
      </c>
      <c r="D55" s="21">
        <v>0</v>
      </c>
    </row>
    <row r="56" spans="1:4" x14ac:dyDescent="0.25">
      <c r="A56" s="15" t="s">
        <v>56</v>
      </c>
      <c r="B56" s="16">
        <v>1770000</v>
      </c>
      <c r="C56" s="17">
        <v>0</v>
      </c>
      <c r="D56" s="20">
        <v>1186441.07</v>
      </c>
    </row>
    <row r="57" spans="1:4" x14ac:dyDescent="0.25">
      <c r="A57" s="15" t="s">
        <v>57</v>
      </c>
      <c r="B57" s="16">
        <v>0</v>
      </c>
      <c r="C57" s="17">
        <v>100000</v>
      </c>
      <c r="D57" s="20">
        <v>16520</v>
      </c>
    </row>
    <row r="58" spans="1:4" x14ac:dyDescent="0.25">
      <c r="A58" s="15" t="s">
        <v>58</v>
      </c>
      <c r="B58" s="16">
        <v>0</v>
      </c>
      <c r="C58" s="17">
        <v>0</v>
      </c>
      <c r="D58" s="20">
        <v>0</v>
      </c>
    </row>
    <row r="59" spans="1:4" x14ac:dyDescent="0.25">
      <c r="A59" s="15" t="s">
        <v>59</v>
      </c>
      <c r="B59" s="16">
        <v>0</v>
      </c>
      <c r="C59" s="17">
        <v>0</v>
      </c>
      <c r="D59" s="20">
        <v>0</v>
      </c>
    </row>
    <row r="60" spans="1:4" x14ac:dyDescent="0.25">
      <c r="A60" s="15" t="s">
        <v>60</v>
      </c>
      <c r="B60" s="16">
        <v>100000</v>
      </c>
      <c r="C60" s="17">
        <v>0</v>
      </c>
      <c r="D60" s="20">
        <v>0</v>
      </c>
    </row>
    <row r="61" spans="1:4" x14ac:dyDescent="0.25">
      <c r="A61" s="12" t="s">
        <v>61</v>
      </c>
      <c r="B61" s="13">
        <v>0</v>
      </c>
      <c r="C61" s="13">
        <f>+C62</f>
        <v>0</v>
      </c>
      <c r="D61" s="13">
        <f>+D62</f>
        <v>0</v>
      </c>
    </row>
    <row r="62" spans="1:4" ht="16.5" customHeight="1" x14ac:dyDescent="0.25">
      <c r="A62" s="15" t="s">
        <v>62</v>
      </c>
      <c r="B62" s="16">
        <v>0</v>
      </c>
      <c r="C62" s="17">
        <v>0</v>
      </c>
      <c r="D62" s="20">
        <v>0</v>
      </c>
    </row>
    <row r="63" spans="1:4" x14ac:dyDescent="0.25">
      <c r="A63" s="15" t="s">
        <v>63</v>
      </c>
      <c r="B63" s="16">
        <v>0</v>
      </c>
      <c r="C63" s="17">
        <v>0</v>
      </c>
      <c r="D63" s="20">
        <v>0</v>
      </c>
    </row>
    <row r="64" spans="1:4" x14ac:dyDescent="0.25">
      <c r="A64" s="15" t="s">
        <v>64</v>
      </c>
      <c r="B64" s="16">
        <v>0</v>
      </c>
      <c r="C64" s="17">
        <v>0</v>
      </c>
      <c r="D64" s="20">
        <v>0</v>
      </c>
    </row>
    <row r="65" spans="1:4" ht="30" x14ac:dyDescent="0.25">
      <c r="A65" s="15" t="s">
        <v>65</v>
      </c>
      <c r="B65" s="16">
        <v>0</v>
      </c>
      <c r="C65" s="17">
        <v>0</v>
      </c>
      <c r="D65" s="20">
        <v>0</v>
      </c>
    </row>
    <row r="66" spans="1:4" x14ac:dyDescent="0.25">
      <c r="A66" s="12" t="s">
        <v>66</v>
      </c>
      <c r="B66" s="13">
        <v>0</v>
      </c>
      <c r="C66" s="17">
        <v>0</v>
      </c>
      <c r="D66" s="20">
        <v>0</v>
      </c>
    </row>
    <row r="67" spans="1:4" x14ac:dyDescent="0.25">
      <c r="A67" s="15" t="s">
        <v>67</v>
      </c>
      <c r="B67" s="16">
        <v>0</v>
      </c>
      <c r="C67" s="17">
        <v>0</v>
      </c>
      <c r="D67" s="20">
        <v>0</v>
      </c>
    </row>
    <row r="68" spans="1:4" x14ac:dyDescent="0.25">
      <c r="A68" s="15" t="s">
        <v>68</v>
      </c>
      <c r="B68" s="16">
        <v>0</v>
      </c>
      <c r="C68" s="17">
        <v>0</v>
      </c>
      <c r="D68" s="20">
        <v>0</v>
      </c>
    </row>
    <row r="69" spans="1:4" x14ac:dyDescent="0.25">
      <c r="A69" s="12" t="s">
        <v>69</v>
      </c>
      <c r="B69" s="13">
        <v>0</v>
      </c>
      <c r="C69" s="17">
        <v>0</v>
      </c>
      <c r="D69" s="20">
        <v>0</v>
      </c>
    </row>
    <row r="70" spans="1:4" x14ac:dyDescent="0.25">
      <c r="A70" s="15" t="s">
        <v>70</v>
      </c>
      <c r="B70" s="16">
        <v>0</v>
      </c>
      <c r="C70" s="17">
        <v>0</v>
      </c>
      <c r="D70" s="20">
        <v>0</v>
      </c>
    </row>
    <row r="71" spans="1:4" x14ac:dyDescent="0.25">
      <c r="A71" s="15" t="s">
        <v>71</v>
      </c>
      <c r="B71" s="16">
        <v>0</v>
      </c>
      <c r="C71" s="17">
        <v>0</v>
      </c>
      <c r="D71" s="20">
        <v>0</v>
      </c>
    </row>
    <row r="72" spans="1:4" x14ac:dyDescent="0.25">
      <c r="A72" s="15" t="s">
        <v>72</v>
      </c>
      <c r="B72" s="16">
        <v>0</v>
      </c>
      <c r="C72" s="17">
        <v>0</v>
      </c>
      <c r="D72" s="20">
        <v>0</v>
      </c>
    </row>
    <row r="73" spans="1:4" x14ac:dyDescent="0.25">
      <c r="A73" s="23" t="s">
        <v>73</v>
      </c>
      <c r="B73" s="24">
        <f>+B9+B15+B25+B35+B51+B61</f>
        <v>930756707</v>
      </c>
      <c r="C73" s="24">
        <f>+C9+C15+C25+C35+C51+C61</f>
        <v>96529612</v>
      </c>
      <c r="D73" s="25">
        <f>+D9+D15+D25+D35+D51+D61</f>
        <v>472102830.11000001</v>
      </c>
    </row>
    <row r="74" spans="1:4" ht="6.75" customHeight="1" x14ac:dyDescent="0.25">
      <c r="A74" s="26"/>
      <c r="B74" s="16">
        <v>0</v>
      </c>
      <c r="C74" s="16">
        <v>0</v>
      </c>
    </row>
    <row r="75" spans="1:4" x14ac:dyDescent="0.25">
      <c r="A75" s="9" t="s">
        <v>74</v>
      </c>
      <c r="B75" s="11"/>
      <c r="C75" s="11"/>
      <c r="D75" s="11"/>
    </row>
    <row r="76" spans="1:4" x14ac:dyDescent="0.25">
      <c r="A76" s="12" t="s">
        <v>75</v>
      </c>
      <c r="B76" s="13">
        <v>0</v>
      </c>
      <c r="C76" s="13">
        <v>0</v>
      </c>
      <c r="D76" s="13">
        <v>0</v>
      </c>
    </row>
    <row r="77" spans="1:4" x14ac:dyDescent="0.25">
      <c r="A77" s="15" t="s">
        <v>76</v>
      </c>
      <c r="B77" s="16">
        <v>0</v>
      </c>
      <c r="C77" s="16">
        <v>0</v>
      </c>
      <c r="D77" s="13">
        <v>0</v>
      </c>
    </row>
    <row r="78" spans="1:4" x14ac:dyDescent="0.25">
      <c r="A78" s="15" t="s">
        <v>77</v>
      </c>
      <c r="B78" s="16">
        <v>0</v>
      </c>
      <c r="C78" s="16">
        <v>0</v>
      </c>
      <c r="D78" s="13">
        <v>0</v>
      </c>
    </row>
    <row r="79" spans="1:4" x14ac:dyDescent="0.25">
      <c r="A79" s="12" t="s">
        <v>78</v>
      </c>
      <c r="B79" s="13">
        <f>+B80</f>
        <v>0</v>
      </c>
      <c r="C79" s="13">
        <f>+C80</f>
        <v>0</v>
      </c>
      <c r="D79" s="13">
        <f>+D80</f>
        <v>0</v>
      </c>
    </row>
    <row r="80" spans="1:4" x14ac:dyDescent="0.25">
      <c r="A80" s="15" t="s">
        <v>79</v>
      </c>
      <c r="B80" s="16"/>
      <c r="C80" s="16"/>
      <c r="D80" s="27"/>
    </row>
    <row r="81" spans="1:4" x14ac:dyDescent="0.25">
      <c r="A81" s="15" t="s">
        <v>80</v>
      </c>
      <c r="B81" s="16">
        <v>0</v>
      </c>
      <c r="C81" s="16">
        <v>0</v>
      </c>
      <c r="D81" s="13">
        <v>0</v>
      </c>
    </row>
    <row r="82" spans="1:4" x14ac:dyDescent="0.25">
      <c r="A82" s="12" t="s">
        <v>81</v>
      </c>
      <c r="B82" s="13">
        <v>0</v>
      </c>
      <c r="C82" s="16">
        <v>0</v>
      </c>
      <c r="D82" s="13">
        <v>0</v>
      </c>
    </row>
    <row r="83" spans="1:4" x14ac:dyDescent="0.25">
      <c r="A83" s="15" t="s">
        <v>82</v>
      </c>
      <c r="B83" s="16">
        <v>0</v>
      </c>
      <c r="C83" s="16">
        <v>0</v>
      </c>
      <c r="D83" s="16">
        <v>0</v>
      </c>
    </row>
    <row r="84" spans="1:4" x14ac:dyDescent="0.25">
      <c r="A84" s="23" t="s">
        <v>83</v>
      </c>
      <c r="B84" s="24">
        <f>+B79</f>
        <v>0</v>
      </c>
      <c r="C84" s="24">
        <f>+C79</f>
        <v>0</v>
      </c>
      <c r="D84" s="25">
        <f>+D79</f>
        <v>0</v>
      </c>
    </row>
    <row r="85" spans="1:4" x14ac:dyDescent="0.25">
      <c r="B85" s="17"/>
      <c r="C85" s="16"/>
    </row>
    <row r="86" spans="1:4" ht="15.75" x14ac:dyDescent="0.25">
      <c r="A86" s="28" t="s">
        <v>84</v>
      </c>
      <c r="B86" s="29">
        <f>+B73+B84</f>
        <v>930756707</v>
      </c>
      <c r="C86" s="29">
        <f>+C73+C84</f>
        <v>96529612</v>
      </c>
      <c r="D86" s="30">
        <f>+D73+D84</f>
        <v>472102830.11000001</v>
      </c>
    </row>
    <row r="87" spans="1:4" x14ac:dyDescent="0.25">
      <c r="A87" s="45" t="s">
        <v>85</v>
      </c>
      <c r="B87" s="46"/>
      <c r="C87" s="46"/>
      <c r="D87" s="20"/>
    </row>
    <row r="88" spans="1:4" x14ac:dyDescent="0.25">
      <c r="A88" s="45" t="s">
        <v>102</v>
      </c>
      <c r="B88" s="46"/>
      <c r="C88" s="46"/>
      <c r="D88" s="31"/>
    </row>
    <row r="89" spans="1:4" x14ac:dyDescent="0.25">
      <c r="A89" s="45" t="s">
        <v>103</v>
      </c>
      <c r="B89" s="46"/>
      <c r="C89" s="46"/>
      <c r="D89" s="20"/>
    </row>
    <row r="90" spans="1:4" x14ac:dyDescent="0.25">
      <c r="A90" s="32"/>
      <c r="B90" s="31"/>
      <c r="D90" s="31"/>
    </row>
    <row r="91" spans="1:4" ht="45" x14ac:dyDescent="0.25">
      <c r="A91" s="33" t="s">
        <v>86</v>
      </c>
      <c r="B91" s="31"/>
      <c r="D91" s="31"/>
    </row>
    <row r="92" spans="1:4" x14ac:dyDescent="0.25">
      <c r="B92" s="31"/>
      <c r="D92" s="31"/>
    </row>
    <row r="93" spans="1:4" ht="58.5" x14ac:dyDescent="0.25">
      <c r="A93" s="34" t="s">
        <v>87</v>
      </c>
      <c r="B93" s="31"/>
      <c r="D93" s="31"/>
    </row>
    <row r="94" spans="1:4" x14ac:dyDescent="0.25">
      <c r="B94" s="31"/>
      <c r="D94" s="31"/>
    </row>
    <row r="95" spans="1:4" ht="30" x14ac:dyDescent="0.25">
      <c r="A95" s="34" t="s">
        <v>88</v>
      </c>
      <c r="B95" s="31"/>
      <c r="D95" s="31"/>
    </row>
    <row r="96" spans="1:4" x14ac:dyDescent="0.25">
      <c r="A96" s="34"/>
      <c r="B96" s="31"/>
      <c r="D96" s="31"/>
    </row>
    <row r="97" spans="1:4" x14ac:dyDescent="0.25">
      <c r="A97" s="34"/>
      <c r="B97" s="31"/>
      <c r="D97" s="31"/>
    </row>
    <row r="98" spans="1:4" x14ac:dyDescent="0.25">
      <c r="A98" s="34"/>
      <c r="B98" s="31"/>
      <c r="D98" s="31"/>
    </row>
    <row r="99" spans="1:4" x14ac:dyDescent="0.25">
      <c r="A99" s="34"/>
      <c r="B99" s="31"/>
      <c r="D99" s="31"/>
    </row>
    <row r="100" spans="1:4" x14ac:dyDescent="0.25">
      <c r="B100" s="31"/>
      <c r="D100" s="31"/>
    </row>
    <row r="101" spans="1:4" x14ac:dyDescent="0.25">
      <c r="B101" s="31"/>
      <c r="D101" s="31"/>
    </row>
    <row r="102" spans="1:4" ht="15" customHeight="1" x14ac:dyDescent="0.25">
      <c r="B102" s="31"/>
      <c r="D102" s="31"/>
    </row>
    <row r="103" spans="1:4" ht="15" customHeight="1" x14ac:dyDescent="0.25">
      <c r="B103" s="31"/>
      <c r="D103" s="31"/>
    </row>
    <row r="104" spans="1:4" ht="15" customHeight="1" x14ac:dyDescent="0.25">
      <c r="A104" s="35" t="s">
        <v>97</v>
      </c>
      <c r="B104" s="35" t="s">
        <v>89</v>
      </c>
      <c r="C104" s="35"/>
      <c r="D104" s="35"/>
    </row>
    <row r="105" spans="1:4" ht="15.75" customHeight="1" x14ac:dyDescent="0.25">
      <c r="A105" s="36" t="s">
        <v>98</v>
      </c>
      <c r="B105" s="36" t="s">
        <v>90</v>
      </c>
      <c r="C105" s="36"/>
      <c r="D105" s="36"/>
    </row>
    <row r="106" spans="1:4" ht="15" customHeight="1" x14ac:dyDescent="0.25">
      <c r="A106" s="37" t="s">
        <v>99</v>
      </c>
      <c r="B106" s="37" t="s">
        <v>91</v>
      </c>
      <c r="C106" s="37"/>
      <c r="D106" s="37"/>
    </row>
    <row r="107" spans="1:4" x14ac:dyDescent="0.25">
      <c r="A107" t="s">
        <v>92</v>
      </c>
      <c r="B107" s="51" t="s">
        <v>93</v>
      </c>
      <c r="C107" s="51"/>
      <c r="D107" s="38"/>
    </row>
    <row r="108" spans="1:4" ht="15" customHeight="1" x14ac:dyDescent="0.25">
      <c r="B108" s="31"/>
      <c r="C108" s="31"/>
      <c r="D108" s="31"/>
    </row>
    <row r="110" spans="1:4" ht="15.75" x14ac:dyDescent="0.25">
      <c r="A110" s="39" t="s">
        <v>101</v>
      </c>
      <c r="B110" s="40"/>
      <c r="C110" s="40"/>
    </row>
    <row r="111" spans="1:4" ht="15.75" x14ac:dyDescent="0.25">
      <c r="A111" s="41" t="s">
        <v>100</v>
      </c>
      <c r="B111" s="36"/>
      <c r="C111" s="36"/>
    </row>
    <row r="112" spans="1:4" x14ac:dyDescent="0.25">
      <c r="A112" s="42" t="s">
        <v>94</v>
      </c>
      <c r="B112" s="37"/>
      <c r="C112" s="37"/>
    </row>
    <row r="113" spans="1:3" x14ac:dyDescent="0.25">
      <c r="A113" s="43" t="s">
        <v>95</v>
      </c>
      <c r="C113"/>
    </row>
    <row r="119" spans="1:3" ht="18.75" x14ac:dyDescent="0.3">
      <c r="A119" s="48"/>
      <c r="B119" s="48"/>
      <c r="C119" s="48"/>
    </row>
    <row r="120" spans="1:3" ht="18.75" x14ac:dyDescent="0.3">
      <c r="A120" s="49"/>
      <c r="B120" s="49"/>
      <c r="C120" s="49"/>
    </row>
    <row r="121" spans="1:3" ht="18.75" x14ac:dyDescent="0.3">
      <c r="A121" s="48"/>
      <c r="B121" s="48"/>
      <c r="C121" s="48"/>
    </row>
    <row r="122" spans="1:3" ht="18.75" x14ac:dyDescent="0.3">
      <c r="A122" s="50"/>
      <c r="B122" s="50"/>
      <c r="C122" s="47"/>
    </row>
  </sheetData>
  <mergeCells count="10">
    <mergeCell ref="A1:D1"/>
    <mergeCell ref="A2:D2"/>
    <mergeCell ref="A4:D4"/>
    <mergeCell ref="A5:D5"/>
    <mergeCell ref="A6:D6"/>
    <mergeCell ref="A119:C119"/>
    <mergeCell ref="A120:C120"/>
    <mergeCell ref="A121:C121"/>
    <mergeCell ref="A122:B122"/>
    <mergeCell ref="B107:C107"/>
  </mergeCells>
  <pageMargins left="0.70866141732283472" right="0.48" top="0.74803149606299213" bottom="0.74803149606299213" header="0.31496062992125984" footer="0.31496062992125984"/>
  <pageSetup scale="6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APROBADO 2025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 reyes</dc:creator>
  <cp:lastModifiedBy>desire reyes</cp:lastModifiedBy>
  <cp:lastPrinted>2025-07-14T15:32:27Z</cp:lastPrinted>
  <dcterms:created xsi:type="dcterms:W3CDTF">2025-02-04T14:06:25Z</dcterms:created>
  <dcterms:modified xsi:type="dcterms:W3CDTF">2025-07-14T15:32:30Z</dcterms:modified>
</cp:coreProperties>
</file>