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:\ESTADISTICAS HAROL 2022\AÑO 2022\ESTADISTICA TRIMESTRAL 2022 PARA LIBRE ACCESO A LA INFORMACION\DOCUMENTOS EXCEL\"/>
    </mc:Choice>
  </mc:AlternateContent>
  <xr:revisionPtr revIDLastSave="0" documentId="13_ncr:1_{15CE3922-254A-41DF-AACB-6FEF0A973A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 ENERO-MARZO 2022" sheetId="2" r:id="rId1"/>
  </sheets>
  <definedNames>
    <definedName name="_xlnm.Print_Area" localSheetId="0">'ESTADISTICA ENERO-MARZO 2022'!$B$2:$C$49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C17" i="2" l="1"/>
  <c r="C16" i="2"/>
  <c r="C19" i="2" l="1"/>
  <c r="C48" i="2" l="1"/>
  <c r="C32" i="2"/>
  <c r="C34" i="2" s="1"/>
  <c r="C27" i="2"/>
  <c r="C11" i="2"/>
  <c r="C18" i="2" l="1"/>
  <c r="C22" i="2" s="1"/>
</calcChain>
</file>

<file path=xl/sharedStrings.xml><?xml version="1.0" encoding="utf-8"?>
<sst xmlns="http://schemas.openxmlformats.org/spreadsheetml/2006/main" count="43" uniqueCount="43">
  <si>
    <t>HOSPITAL CENTRAL DE LAS FUERZAS ARMADAS</t>
  </si>
  <si>
    <t>INDICADORES DE PRODUCCION DE SERVICIOS</t>
  </si>
  <si>
    <t>SERVICIOS</t>
  </si>
  <si>
    <t>TOTAL</t>
  </si>
  <si>
    <t>Servicios Ambulatorios</t>
  </si>
  <si>
    <t>Consulta Externa</t>
  </si>
  <si>
    <t>Emergencias</t>
  </si>
  <si>
    <t>Total de Servicios Ambulatorios</t>
  </si>
  <si>
    <t>Servicios de Hospitalización</t>
  </si>
  <si>
    <t>Ingresos</t>
  </si>
  <si>
    <t>Egresos</t>
  </si>
  <si>
    <t>Dias camas</t>
  </si>
  <si>
    <t>Dias pacientes</t>
  </si>
  <si>
    <t>Porcentaje de ocupación</t>
  </si>
  <si>
    <t>Giros de camas</t>
  </si>
  <si>
    <t>Promedio de estadía</t>
  </si>
  <si>
    <t>Defunciones</t>
  </si>
  <si>
    <t>Total de Servicios de Hospitalizacion</t>
  </si>
  <si>
    <t>Quirófano</t>
  </si>
  <si>
    <t>Cirugia  Mayores</t>
  </si>
  <si>
    <t>Cirugia menores</t>
  </si>
  <si>
    <t xml:space="preserve">Total de Cirugias </t>
  </si>
  <si>
    <t>Servicios de Maternidad</t>
  </si>
  <si>
    <t>Partos</t>
  </si>
  <si>
    <t>Cesáreas</t>
  </si>
  <si>
    <t>Nacimientos</t>
  </si>
  <si>
    <t>Legrados</t>
  </si>
  <si>
    <t xml:space="preserve">Total de Servicios </t>
  </si>
  <si>
    <t>Servicios de Apoyo Diagnóstico</t>
  </si>
  <si>
    <t>Laboratorio clinico</t>
  </si>
  <si>
    <t>Imágenes</t>
  </si>
  <si>
    <t>Sonografias</t>
  </si>
  <si>
    <t>Endoscopías</t>
  </si>
  <si>
    <t>Inhaloterapia</t>
  </si>
  <si>
    <t>Hemodiálisis</t>
  </si>
  <si>
    <t>Biopsias</t>
  </si>
  <si>
    <t>Tomografias</t>
  </si>
  <si>
    <t>Electrocardiogramas</t>
  </si>
  <si>
    <t>Vacunas</t>
  </si>
  <si>
    <t>Población atendida</t>
  </si>
  <si>
    <t>TOTAL DE  ATENCIONES REALIZADAS</t>
  </si>
  <si>
    <t>FUENTE:Dpto. de Estadística, Hospital Central de las FF: AA.</t>
  </si>
  <si>
    <t>PERIODO ENERO - MARZO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</si>
</sst>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/>
  </cellStyleXfs>
  <cellXfs count="43">
    <xf numFmtId="0" fontId="0" fillId="0" borderId="0" xfId="0"/>
    <xf numFmtId="0" fontId="2" fillId="0" borderId="0" xfId="1" applyFont="1" applyAlignment="1"/>
    <xf numFmtId="0" fontId="3" fillId="0" borderId="0" xfId="2"/>
    <xf numFmtId="0" fontId="4" fillId="0" borderId="0" xfId="1" applyFont="1" applyAlignment="1"/>
    <xf numFmtId="0" fontId="3" fillId="0" borderId="0" xfId="2" applyBorder="1"/>
    <xf numFmtId="0" fontId="8" fillId="2" borderId="7" xfId="2" applyFont="1" applyFill="1" applyBorder="1"/>
    <xf numFmtId="3" fontId="8" fillId="0" borderId="8" xfId="2" applyNumberFormat="1" applyFont="1" applyBorder="1" applyAlignment="1">
      <alignment horizontal="right"/>
    </xf>
    <xf numFmtId="0" fontId="8" fillId="2" borderId="9" xfId="2" applyFont="1" applyFill="1" applyBorder="1"/>
    <xf numFmtId="3" fontId="8" fillId="0" borderId="10" xfId="2" applyNumberFormat="1" applyFont="1" applyBorder="1" applyAlignment="1">
      <alignment horizontal="right"/>
    </xf>
    <xf numFmtId="0" fontId="5" fillId="2" borderId="11" xfId="2" applyFont="1" applyFill="1" applyBorder="1" applyAlignment="1">
      <alignment horizontal="left" vertical="center"/>
    </xf>
    <xf numFmtId="3" fontId="9" fillId="2" borderId="6" xfId="2" applyNumberFormat="1" applyFont="1" applyFill="1" applyBorder="1" applyAlignment="1">
      <alignment horizontal="right"/>
    </xf>
    <xf numFmtId="0" fontId="8" fillId="2" borderId="12" xfId="2" applyFont="1" applyFill="1" applyBorder="1"/>
    <xf numFmtId="0" fontId="8" fillId="2" borderId="13" xfId="2" applyFont="1" applyFill="1" applyBorder="1"/>
    <xf numFmtId="3" fontId="8" fillId="0" borderId="14" xfId="2" applyNumberFormat="1" applyFont="1" applyBorder="1" applyAlignment="1">
      <alignment horizontal="right"/>
    </xf>
    <xf numFmtId="0" fontId="8" fillId="2" borderId="15" xfId="2" applyFont="1" applyFill="1" applyBorder="1"/>
    <xf numFmtId="164" fontId="8" fillId="0" borderId="14" xfId="2" applyNumberFormat="1" applyFont="1" applyBorder="1" applyAlignment="1">
      <alignment horizontal="right"/>
    </xf>
    <xf numFmtId="0" fontId="5" fillId="2" borderId="11" xfId="2" applyFont="1" applyFill="1" applyBorder="1"/>
    <xf numFmtId="3" fontId="9" fillId="2" borderId="11" xfId="2" applyNumberFormat="1" applyFont="1" applyFill="1" applyBorder="1" applyAlignment="1">
      <alignment horizontal="right"/>
    </xf>
    <xf numFmtId="3" fontId="8" fillId="0" borderId="7" xfId="2" applyNumberFormat="1" applyFont="1" applyBorder="1" applyAlignment="1">
      <alignment horizontal="right"/>
    </xf>
    <xf numFmtId="0" fontId="8" fillId="2" borderId="16" xfId="2" applyFont="1" applyFill="1" applyBorder="1"/>
    <xf numFmtId="3" fontId="8" fillId="0" borderId="9" xfId="2" applyNumberFormat="1" applyFont="1" applyBorder="1" applyAlignment="1">
      <alignment horizontal="right"/>
    </xf>
    <xf numFmtId="3" fontId="8" fillId="0" borderId="15" xfId="2" applyNumberFormat="1" applyFont="1" applyBorder="1" applyAlignment="1">
      <alignment horizontal="right"/>
    </xf>
    <xf numFmtId="0" fontId="9" fillId="2" borderId="11" xfId="2" applyFont="1" applyFill="1" applyBorder="1"/>
    <xf numFmtId="3" fontId="8" fillId="0" borderId="16" xfId="2" applyNumberFormat="1" applyFont="1" applyBorder="1" applyAlignment="1">
      <alignment horizontal="right"/>
    </xf>
    <xf numFmtId="0" fontId="8" fillId="2" borderId="17" xfId="2" applyFont="1" applyFill="1" applyBorder="1"/>
    <xf numFmtId="3" fontId="8" fillId="0" borderId="18" xfId="2" applyNumberFormat="1" applyFont="1" applyBorder="1" applyAlignment="1">
      <alignment horizontal="right"/>
    </xf>
    <xf numFmtId="0" fontId="8" fillId="2" borderId="19" xfId="2" applyFont="1" applyFill="1" applyBorder="1"/>
    <xf numFmtId="3" fontId="8" fillId="0" borderId="20" xfId="2" applyNumberFormat="1" applyFont="1" applyBorder="1" applyAlignment="1">
      <alignment horizontal="right"/>
    </xf>
    <xf numFmtId="0" fontId="8" fillId="2" borderId="21" xfId="2" applyFont="1" applyFill="1" applyBorder="1"/>
    <xf numFmtId="3" fontId="8" fillId="0" borderId="22" xfId="2" applyNumberFormat="1" applyFont="1" applyBorder="1" applyAlignment="1">
      <alignment horizontal="right"/>
    </xf>
    <xf numFmtId="0" fontId="11" fillId="0" borderId="0" xfId="2" applyFont="1" applyFill="1" applyBorder="1"/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9"/>
  <sheetViews>
    <sheetView tabSelected="1" topLeftCell="A37" zoomScale="120" zoomScaleNormal="120" workbookViewId="0">
      <selection activeCell="C48" sqref="C48"/>
    </sheetView>
  </sheetViews>
  <sheetFormatPr baseColWidth="10" defaultColWidth="11.5703125" defaultRowHeight="12.75" x14ac:dyDescent="0.2"/>
  <cols>
    <col min="1" max="1" width="11.5703125" style="2" customWidth="1"/>
    <col min="2" max="2" width="65.7109375" style="2" customWidth="1"/>
    <col min="3" max="3" width="15.7109375" style="2" customWidth="1"/>
    <col min="4" max="16384" width="11.5703125" style="2"/>
  </cols>
  <sheetData>
    <row r="2" spans="2:5" ht="15.75" x14ac:dyDescent="0.25">
      <c r="B2" s="33" t="s">
        <v>0</v>
      </c>
      <c r="C2" s="33"/>
      <c r="D2" s="1"/>
      <c r="E2" s="1"/>
    </row>
    <row r="3" spans="2:5" ht="13.5" x14ac:dyDescent="0.25">
      <c r="B3" s="34" t="s">
        <v>1</v>
      </c>
      <c r="C3" s="34"/>
      <c r="D3" s="3"/>
      <c r="E3" s="3"/>
    </row>
    <row r="4" spans="2:5" ht="13.5" x14ac:dyDescent="0.25">
      <c r="B4" s="34" t="s">
        <v>42</v>
      </c>
      <c r="C4" s="34"/>
      <c r="D4" s="3"/>
      <c r="E4" s="3"/>
    </row>
    <row r="5" spans="2:5" ht="13.5" thickBot="1" x14ac:dyDescent="0.25">
      <c r="B5" s="4"/>
      <c r="C5" s="4"/>
    </row>
    <row r="6" spans="2:5" x14ac:dyDescent="0.2">
      <c r="B6" s="35" t="s">
        <v>2</v>
      </c>
      <c r="C6" s="37" t="s">
        <v>3</v>
      </c>
    </row>
    <row r="7" spans="2:5" ht="13.5" thickBot="1" x14ac:dyDescent="0.25">
      <c r="B7" s="36"/>
      <c r="C7" s="38"/>
    </row>
    <row r="8" spans="2:5" ht="15.75" thickBot="1" x14ac:dyDescent="0.25">
      <c r="B8" s="31" t="s">
        <v>4</v>
      </c>
      <c r="C8" s="32"/>
    </row>
    <row r="9" spans="2:5" ht="15" x14ac:dyDescent="0.25">
      <c r="B9" s="5" t="s">
        <v>5</v>
      </c>
      <c r="C9" s="6">
        <v>21239</v>
      </c>
    </row>
    <row r="10" spans="2:5" ht="15.75" thickBot="1" x14ac:dyDescent="0.3">
      <c r="B10" s="7" t="s">
        <v>6</v>
      </c>
      <c r="C10" s="8">
        <v>7465</v>
      </c>
    </row>
    <row r="11" spans="2:5" ht="15.75" thickBot="1" x14ac:dyDescent="0.25">
      <c r="B11" s="9" t="s">
        <v>7</v>
      </c>
      <c r="C11" s="10">
        <f>SUM(C9:C10)</f>
        <v>28704</v>
      </c>
    </row>
    <row r="12" spans="2:5" ht="13.5" thickBot="1" x14ac:dyDescent="0.25">
      <c r="B12" s="41"/>
      <c r="C12" s="42"/>
    </row>
    <row r="13" spans="2:5" ht="15.75" thickBot="1" x14ac:dyDescent="0.25">
      <c r="B13" s="31" t="s">
        <v>8</v>
      </c>
      <c r="C13" s="32"/>
    </row>
    <row r="14" spans="2:5" ht="15" x14ac:dyDescent="0.25">
      <c r="B14" s="11" t="s">
        <v>9</v>
      </c>
      <c r="C14" s="6">
        <v>827</v>
      </c>
    </row>
    <row r="15" spans="2:5" ht="15" x14ac:dyDescent="0.25">
      <c r="B15" s="12" t="s">
        <v>10</v>
      </c>
      <c r="C15" s="13">
        <v>790</v>
      </c>
    </row>
    <row r="16" spans="2:5" ht="15" x14ac:dyDescent="0.25">
      <c r="B16" s="11" t="s">
        <v>11</v>
      </c>
      <c r="C16" s="13">
        <f>12064/90</f>
        <v>134.04444444444445</v>
      </c>
    </row>
    <row r="17" spans="2:5" ht="15" x14ac:dyDescent="0.25">
      <c r="B17" s="14" t="s">
        <v>12</v>
      </c>
      <c r="C17" s="13">
        <f>3648/90</f>
        <v>40.533333333333331</v>
      </c>
    </row>
    <row r="18" spans="2:5" ht="15" x14ac:dyDescent="0.25">
      <c r="B18" s="14" t="s">
        <v>13</v>
      </c>
      <c r="C18" s="15">
        <f>C17/C16*100</f>
        <v>30.238726790450926</v>
      </c>
    </row>
    <row r="19" spans="2:5" ht="15" x14ac:dyDescent="0.25">
      <c r="B19" s="14" t="s">
        <v>14</v>
      </c>
      <c r="C19" s="15">
        <f>C15/206</f>
        <v>3.8349514563106797</v>
      </c>
    </row>
    <row r="20" spans="2:5" ht="15" x14ac:dyDescent="0.25">
      <c r="B20" s="14" t="s">
        <v>15</v>
      </c>
      <c r="C20" s="15">
        <f>C17/C15</f>
        <v>5.1308016877637128E-2</v>
      </c>
    </row>
    <row r="21" spans="2:5" ht="15.75" thickBot="1" x14ac:dyDescent="0.3">
      <c r="B21" s="14" t="s">
        <v>16</v>
      </c>
      <c r="C21" s="8">
        <v>53</v>
      </c>
    </row>
    <row r="22" spans="2:5" ht="15.75" thickBot="1" x14ac:dyDescent="0.3">
      <c r="B22" s="16" t="s">
        <v>17</v>
      </c>
      <c r="C22" s="17">
        <f>SUM(C14:C21)</f>
        <v>1878.7027640414169</v>
      </c>
    </row>
    <row r="23" spans="2:5" ht="13.5" thickBot="1" x14ac:dyDescent="0.25">
      <c r="B23" s="39"/>
      <c r="C23" s="40"/>
    </row>
    <row r="24" spans="2:5" ht="15.75" thickBot="1" x14ac:dyDescent="0.25">
      <c r="B24" s="31" t="s">
        <v>18</v>
      </c>
      <c r="C24" s="32"/>
    </row>
    <row r="25" spans="2:5" ht="15" x14ac:dyDescent="0.25">
      <c r="B25" s="11" t="s">
        <v>19</v>
      </c>
      <c r="C25" s="18">
        <v>245</v>
      </c>
    </row>
    <row r="26" spans="2:5" ht="15.75" thickBot="1" x14ac:dyDescent="0.3">
      <c r="B26" s="19" t="s">
        <v>20</v>
      </c>
      <c r="C26" s="20">
        <v>27</v>
      </c>
    </row>
    <row r="27" spans="2:5" ht="15.75" thickBot="1" x14ac:dyDescent="0.3">
      <c r="B27" s="16" t="s">
        <v>21</v>
      </c>
      <c r="C27" s="10">
        <f>SUM(C25:C26)</f>
        <v>272</v>
      </c>
    </row>
    <row r="28" spans="2:5" ht="13.5" thickBot="1" x14ac:dyDescent="0.25">
      <c r="B28" s="39"/>
      <c r="C28" s="40"/>
    </row>
    <row r="29" spans="2:5" ht="15.75" thickBot="1" x14ac:dyDescent="0.25">
      <c r="B29" s="31" t="s">
        <v>22</v>
      </c>
      <c r="C29" s="32"/>
    </row>
    <row r="30" spans="2:5" ht="15" x14ac:dyDescent="0.25">
      <c r="B30" s="5" t="s">
        <v>23</v>
      </c>
      <c r="C30" s="18">
        <v>28</v>
      </c>
      <c r="E30" s="4"/>
    </row>
    <row r="31" spans="2:5" ht="15.75" thickBot="1" x14ac:dyDescent="0.3">
      <c r="B31" s="14" t="s">
        <v>24</v>
      </c>
      <c r="C31" s="21">
        <v>80</v>
      </c>
    </row>
    <row r="32" spans="2:5" ht="15" thickBot="1" x14ac:dyDescent="0.25">
      <c r="B32" s="22" t="s">
        <v>25</v>
      </c>
      <c r="C32" s="17">
        <f>SUM(C30+C31)</f>
        <v>108</v>
      </c>
    </row>
    <row r="33" spans="2:3" ht="15.75" thickBot="1" x14ac:dyDescent="0.3">
      <c r="B33" s="19" t="s">
        <v>26</v>
      </c>
      <c r="C33" s="23">
        <v>10</v>
      </c>
    </row>
    <row r="34" spans="2:3" ht="15.75" thickBot="1" x14ac:dyDescent="0.3">
      <c r="B34" s="16" t="s">
        <v>27</v>
      </c>
      <c r="C34" s="17">
        <f>SUM(C32+C33)</f>
        <v>118</v>
      </c>
    </row>
    <row r="35" spans="2:3" ht="13.5" thickBot="1" x14ac:dyDescent="0.25">
      <c r="B35" s="39"/>
      <c r="C35" s="40"/>
    </row>
    <row r="36" spans="2:3" ht="15.75" thickBot="1" x14ac:dyDescent="0.25">
      <c r="B36" s="31" t="s">
        <v>28</v>
      </c>
      <c r="C36" s="32"/>
    </row>
    <row r="37" spans="2:3" ht="15" x14ac:dyDescent="0.25">
      <c r="B37" s="24" t="s">
        <v>29</v>
      </c>
      <c r="C37" s="25">
        <v>45600</v>
      </c>
    </row>
    <row r="38" spans="2:3" ht="15" x14ac:dyDescent="0.25">
      <c r="B38" s="26" t="s">
        <v>30</v>
      </c>
      <c r="C38" s="27">
        <v>4151</v>
      </c>
    </row>
    <row r="39" spans="2:3" ht="15" x14ac:dyDescent="0.25">
      <c r="B39" s="26" t="s">
        <v>31</v>
      </c>
      <c r="C39" s="27">
        <v>224</v>
      </c>
    </row>
    <row r="40" spans="2:3" ht="15" x14ac:dyDescent="0.25">
      <c r="B40" s="26" t="s">
        <v>32</v>
      </c>
      <c r="C40" s="27">
        <v>132</v>
      </c>
    </row>
    <row r="41" spans="2:3" ht="15" x14ac:dyDescent="0.25">
      <c r="B41" s="26" t="s">
        <v>33</v>
      </c>
      <c r="C41" s="27">
        <v>158</v>
      </c>
    </row>
    <row r="42" spans="2:3" ht="15" x14ac:dyDescent="0.25">
      <c r="B42" s="26" t="s">
        <v>34</v>
      </c>
      <c r="C42" s="27">
        <v>1122</v>
      </c>
    </row>
    <row r="43" spans="2:3" ht="15" x14ac:dyDescent="0.25">
      <c r="B43" s="26" t="s">
        <v>35</v>
      </c>
      <c r="C43" s="27">
        <v>378</v>
      </c>
    </row>
    <row r="44" spans="2:3" ht="15" x14ac:dyDescent="0.25">
      <c r="B44" s="26" t="s">
        <v>36</v>
      </c>
      <c r="C44" s="27">
        <v>656</v>
      </c>
    </row>
    <row r="45" spans="2:3" ht="15" x14ac:dyDescent="0.25">
      <c r="B45" s="26" t="s">
        <v>37</v>
      </c>
      <c r="C45" s="27">
        <v>2355</v>
      </c>
    </row>
    <row r="46" spans="2:3" ht="15" x14ac:dyDescent="0.25">
      <c r="B46" s="26" t="s">
        <v>38</v>
      </c>
      <c r="C46" s="27">
        <v>2106</v>
      </c>
    </row>
    <row r="47" spans="2:3" ht="15.75" thickBot="1" x14ac:dyDescent="0.3">
      <c r="B47" s="28" t="s">
        <v>39</v>
      </c>
      <c r="C47" s="29">
        <v>19925</v>
      </c>
    </row>
    <row r="48" spans="2:3" ht="15" thickBot="1" x14ac:dyDescent="0.25">
      <c r="B48" s="22" t="s">
        <v>40</v>
      </c>
      <c r="C48" s="17">
        <f>SUM(C37:C47)</f>
        <v>76807</v>
      </c>
    </row>
    <row r="49" spans="2:2" x14ac:dyDescent="0.2">
      <c r="B49" s="30" t="s">
        <v>41</v>
      </c>
    </row>
  </sheetData>
  <mergeCells count="14">
    <mergeCell ref="B35:C35"/>
    <mergeCell ref="B36:C36"/>
    <mergeCell ref="B12:C12"/>
    <mergeCell ref="B13:C13"/>
    <mergeCell ref="B23:C23"/>
    <mergeCell ref="B24:C24"/>
    <mergeCell ref="B28:C28"/>
    <mergeCell ref="B29:C29"/>
    <mergeCell ref="B8:C8"/>
    <mergeCell ref="B2:C2"/>
    <mergeCell ref="B3:C3"/>
    <mergeCell ref="B4:C4"/>
    <mergeCell ref="B6:B7"/>
    <mergeCell ref="C6:C7"/>
  </mergeCells>
  <printOptions horizontalCentered="1"/>
  <pageMargins left="0.39370078740157483" right="0" top="0.39370078740157483" bottom="0" header="0" footer="0"/>
  <pageSetup scale="11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 ENERO-MARZO 2022</vt:lpstr>
      <vt:lpstr>'ESTADISTICA ENERO-MARZO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 desarollo</dc:creator>
  <cp:lastModifiedBy>planificacion desarollo</cp:lastModifiedBy>
  <cp:lastPrinted>2021-04-06T13:24:14Z</cp:lastPrinted>
  <dcterms:created xsi:type="dcterms:W3CDTF">2021-04-06T13:19:38Z</dcterms:created>
  <dcterms:modified xsi:type="dcterms:W3CDTF">2022-04-06T15:34:21Z</dcterms:modified>
</cp:coreProperties>
</file>